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480" yWindow="45" windowWidth="15480" windowHeight="11640" activeTab="6"/>
  </bookViews>
  <sheets>
    <sheet name="І сем. денна" sheetId="1" r:id="rId1"/>
    <sheet name="ІІ сем. денна " sheetId="4" r:id="rId2"/>
    <sheet name="І сем. заочна" sheetId="6" r:id="rId3"/>
    <sheet name="ІІ сем. заочна" sheetId="7" r:id="rId4"/>
    <sheet name="розподіл по викладачам І сем" sheetId="5" r:id="rId5"/>
    <sheet name="розподіл по викладачам ІІ сем" sheetId="2" r:id="rId6"/>
    <sheet name="Ставки" sheetId="3" r:id="rId7"/>
  </sheets>
  <definedNames>
    <definedName name="_xlnm._FilterDatabase" localSheetId="0" hidden="1">'І сем. денна'!$A$14:$AI$44</definedName>
    <definedName name="_xlnm._FilterDatabase" localSheetId="2" hidden="1">'І сем. заочна'!$A$14:$AJ$105</definedName>
    <definedName name="_xlnm._FilterDatabase" localSheetId="3" hidden="1">'ІІ сем. заочна'!$A$2:$AJ$106</definedName>
    <definedName name="_xlnm._FilterDatabase" localSheetId="4" hidden="1">'розподіл по викладачам І сем'!$A$10:$AD$31</definedName>
    <definedName name="_xlnm._FilterDatabase" localSheetId="5" hidden="1">'розподіл по викладачам ІІ сем'!$A$3:$AM$862</definedName>
    <definedName name="_xlnm.Print_Titles" localSheetId="0">'І сем. денна'!$12:$14</definedName>
    <definedName name="_xlnm.Print_Titles" localSheetId="2">'І сем. заочна'!$12:$14</definedName>
    <definedName name="_xlnm.Print_Titles" localSheetId="1">'ІІ сем. денна '!$2:$4</definedName>
    <definedName name="_xlnm.Print_Titles" localSheetId="3">'ІІ сем. заочна'!$2:$2</definedName>
    <definedName name="_xlnm.Print_Titles" localSheetId="4">'розподіл по викладачам І сем'!$8:$10</definedName>
    <definedName name="_xlnm.Print_Titles" localSheetId="5">'розподіл по викладачам ІІ сем'!$1:$3</definedName>
    <definedName name="_xlnm.Print_Area" localSheetId="0">'І сем. денна'!$A$1:$AJ$44</definedName>
    <definedName name="_xlnm.Print_Area" localSheetId="2">'І сем. заочна'!$A$1:$AJ$105</definedName>
    <definedName name="_xlnm.Print_Area" localSheetId="1">'ІІ сем. денна '!$A$1:$AJ$40</definedName>
    <definedName name="_xlnm.Print_Area" localSheetId="3">'ІІ сем. заочна'!$A$1:$AJ$111</definedName>
    <definedName name="_xlnm.Print_Area" localSheetId="4">'розподіл по викладачам І сем'!$A$1:$Z$573</definedName>
    <definedName name="_xlnm.Print_Area" localSheetId="5">'розподіл по викладачам ІІ сем'!$A$1:$Z$872</definedName>
    <definedName name="_xlnm.Print_Area" localSheetId="6">Ставки!$A$1:$M$50</definedName>
  </definedNames>
  <calcPr calcId="145621"/>
</workbook>
</file>

<file path=xl/calcChain.xml><?xml version="1.0" encoding="utf-8"?>
<calcChain xmlns="http://schemas.openxmlformats.org/spreadsheetml/2006/main">
  <c r="Z545" i="5" l="1"/>
  <c r="Z546" i="5"/>
  <c r="Z547" i="5"/>
  <c r="Z548" i="5"/>
  <c r="Z549" i="5"/>
  <c r="Y545" i="5"/>
  <c r="Y546" i="5"/>
  <c r="Y547" i="5"/>
  <c r="Y548" i="5"/>
  <c r="Y549" i="5"/>
  <c r="K550" i="5"/>
  <c r="L550" i="5"/>
  <c r="M550" i="5"/>
  <c r="N550" i="5"/>
  <c r="O550" i="5"/>
  <c r="P550" i="5"/>
  <c r="Q550" i="5"/>
  <c r="R550" i="5"/>
  <c r="S550" i="5"/>
  <c r="T550" i="5"/>
  <c r="U550" i="5"/>
  <c r="V550" i="5"/>
  <c r="W550" i="5"/>
  <c r="X550" i="5"/>
  <c r="C830" i="2"/>
  <c r="D34" i="3" s="1"/>
  <c r="C797" i="2"/>
  <c r="D33" i="3" s="1"/>
  <c r="C764" i="2"/>
  <c r="D32" i="3" s="1"/>
  <c r="C731" i="2"/>
  <c r="D31" i="3" s="1"/>
  <c r="C698" i="2"/>
  <c r="D30" i="3" s="1"/>
  <c r="C665" i="2"/>
  <c r="D29" i="3" s="1"/>
  <c r="C632" i="2"/>
  <c r="D28" i="3" s="1"/>
  <c r="C599" i="2"/>
  <c r="D27" i="3" s="1"/>
  <c r="C566" i="2"/>
  <c r="D26" i="3" s="1"/>
  <c r="C527" i="2"/>
  <c r="D25" i="3" s="1"/>
  <c r="C494" i="2"/>
  <c r="D24" i="3" s="1"/>
  <c r="C461" i="2"/>
  <c r="D23" i="3" s="1"/>
  <c r="C428" i="2"/>
  <c r="D22" i="3" s="1"/>
  <c r="C386" i="2"/>
  <c r="D21" i="3" s="1"/>
  <c r="C353" i="2"/>
  <c r="D20" i="3" s="1"/>
  <c r="C320" i="2"/>
  <c r="D19" i="3" s="1"/>
  <c r="C284" i="2"/>
  <c r="D18" i="3" s="1"/>
  <c r="C245" i="2"/>
  <c r="D17" i="3" s="1"/>
  <c r="C208" i="2"/>
  <c r="D16" i="3" s="1"/>
  <c r="C181" i="2"/>
  <c r="D15" i="3" s="1"/>
  <c r="C148" i="2"/>
  <c r="D14" i="3" s="1"/>
  <c r="C121" i="2"/>
  <c r="D13" i="3" s="1"/>
  <c r="B121" i="2"/>
  <c r="B13" i="3" s="1"/>
  <c r="C94" i="2"/>
  <c r="D12" i="3" s="1"/>
  <c r="B94" i="2"/>
  <c r="B12" i="3" s="1"/>
  <c r="C67" i="2"/>
  <c r="D11" i="3" s="1"/>
  <c r="B67" i="2"/>
  <c r="B11" i="3" s="1"/>
  <c r="C46" i="2"/>
  <c r="D10" i="3" s="1"/>
  <c r="B46" i="2"/>
  <c r="B10" i="3" s="1"/>
  <c r="D9" i="3"/>
  <c r="C4" i="2"/>
  <c r="D8" i="3" s="1"/>
  <c r="B4" i="2"/>
  <c r="B8" i="3" s="1"/>
  <c r="B9" i="3"/>
  <c r="Z469" i="5"/>
  <c r="Z470" i="5"/>
  <c r="Z471" i="5"/>
  <c r="Z472" i="5"/>
  <c r="Z473" i="5"/>
  <c r="Z474" i="5"/>
  <c r="Z475" i="5"/>
  <c r="Z476" i="5"/>
  <c r="Z477" i="5"/>
  <c r="Z478" i="5"/>
  <c r="Y469" i="5"/>
  <c r="Y470" i="5"/>
  <c r="Y471" i="5"/>
  <c r="Y472" i="5"/>
  <c r="Y473" i="5"/>
  <c r="Y474" i="5"/>
  <c r="Y475" i="5"/>
  <c r="Y476" i="5"/>
  <c r="Y477" i="5"/>
  <c r="B830" i="2"/>
  <c r="B34" i="3" s="1"/>
  <c r="B797" i="2"/>
  <c r="B33" i="3" s="1"/>
  <c r="B764" i="2"/>
  <c r="B32" i="3" s="1"/>
  <c r="B731" i="2"/>
  <c r="B31" i="3" s="1"/>
  <c r="B698" i="2"/>
  <c r="B30" i="3" s="1"/>
  <c r="X860" i="2"/>
  <c r="W860" i="2"/>
  <c r="V860" i="2"/>
  <c r="U860" i="2"/>
  <c r="T860" i="2"/>
  <c r="S860" i="2"/>
  <c r="R860" i="2"/>
  <c r="Q860" i="2"/>
  <c r="P860" i="2"/>
  <c r="O860" i="2"/>
  <c r="N860" i="2"/>
  <c r="M860" i="2"/>
  <c r="L860" i="2"/>
  <c r="K860" i="2"/>
  <c r="Z859" i="2"/>
  <c r="Y859" i="2"/>
  <c r="Z858" i="2"/>
  <c r="Y858" i="2"/>
  <c r="Z857" i="2"/>
  <c r="Y857" i="2"/>
  <c r="Z856" i="2"/>
  <c r="Y856" i="2"/>
  <c r="Z855" i="2"/>
  <c r="Y855" i="2"/>
  <c r="Z854" i="2"/>
  <c r="Y854" i="2"/>
  <c r="Z853" i="2"/>
  <c r="Y853" i="2"/>
  <c r="Z852" i="2"/>
  <c r="Y852" i="2"/>
  <c r="Z851" i="2"/>
  <c r="Y851" i="2"/>
  <c r="Z850" i="2"/>
  <c r="Y850" i="2"/>
  <c r="Z849" i="2"/>
  <c r="Y849" i="2"/>
  <c r="Z848" i="2"/>
  <c r="Y848" i="2"/>
  <c r="Z847" i="2"/>
  <c r="Y847" i="2"/>
  <c r="Z846" i="2"/>
  <c r="Y846" i="2"/>
  <c r="Z845" i="2"/>
  <c r="Y845" i="2"/>
  <c r="Z844" i="2"/>
  <c r="Y844" i="2"/>
  <c r="X843" i="2"/>
  <c r="W843" i="2"/>
  <c r="V843" i="2"/>
  <c r="U843" i="2"/>
  <c r="T843" i="2"/>
  <c r="S843" i="2"/>
  <c r="R843" i="2"/>
  <c r="Q843" i="2"/>
  <c r="P843" i="2"/>
  <c r="O843" i="2"/>
  <c r="N843" i="2"/>
  <c r="M843" i="2"/>
  <c r="L843" i="2"/>
  <c r="K843" i="2"/>
  <c r="Z842" i="2"/>
  <c r="Y842" i="2"/>
  <c r="Z841" i="2"/>
  <c r="Y841" i="2"/>
  <c r="Z840" i="2"/>
  <c r="Y840" i="2"/>
  <c r="Z839" i="2"/>
  <c r="Y839" i="2"/>
  <c r="Z838" i="2"/>
  <c r="Y838" i="2"/>
  <c r="Z837" i="2"/>
  <c r="Y837" i="2"/>
  <c r="Z836" i="2"/>
  <c r="Y836" i="2"/>
  <c r="Z835" i="2"/>
  <c r="Y835" i="2"/>
  <c r="Z834" i="2"/>
  <c r="Y834" i="2"/>
  <c r="Z833" i="2"/>
  <c r="Y833" i="2"/>
  <c r="Z832" i="2"/>
  <c r="Y832" i="2"/>
  <c r="Z831" i="2"/>
  <c r="Y831" i="2"/>
  <c r="X827" i="2"/>
  <c r="W827" i="2"/>
  <c r="V827" i="2"/>
  <c r="U827" i="2"/>
  <c r="T827" i="2"/>
  <c r="S827" i="2"/>
  <c r="R827" i="2"/>
  <c r="Q827" i="2"/>
  <c r="P827" i="2"/>
  <c r="O827" i="2"/>
  <c r="N827" i="2"/>
  <c r="M827" i="2"/>
  <c r="L827" i="2"/>
  <c r="K827" i="2"/>
  <c r="Z826" i="2"/>
  <c r="Y826" i="2"/>
  <c r="Z825" i="2"/>
  <c r="Y825" i="2"/>
  <c r="Z824" i="2"/>
  <c r="Y824" i="2"/>
  <c r="Z823" i="2"/>
  <c r="Y823" i="2"/>
  <c r="Z822" i="2"/>
  <c r="Y822" i="2"/>
  <c r="Z821" i="2"/>
  <c r="Y821" i="2"/>
  <c r="Z820" i="2"/>
  <c r="Y820" i="2"/>
  <c r="Z819" i="2"/>
  <c r="Y819" i="2"/>
  <c r="Z818" i="2"/>
  <c r="Y818" i="2"/>
  <c r="Z817" i="2"/>
  <c r="Y817" i="2"/>
  <c r="Z816" i="2"/>
  <c r="Y816" i="2"/>
  <c r="Z815" i="2"/>
  <c r="Y815" i="2"/>
  <c r="Z814" i="2"/>
  <c r="Y814" i="2"/>
  <c r="Z813" i="2"/>
  <c r="Y813" i="2"/>
  <c r="Z812" i="2"/>
  <c r="Y812" i="2"/>
  <c r="Z811" i="2"/>
  <c r="Y811" i="2"/>
  <c r="X810" i="2"/>
  <c r="W810" i="2"/>
  <c r="V810" i="2"/>
  <c r="U810" i="2"/>
  <c r="T810" i="2"/>
  <c r="S810" i="2"/>
  <c r="S828" i="2"/>
  <c r="R810" i="2"/>
  <c r="Q810" i="2"/>
  <c r="P810" i="2"/>
  <c r="O810" i="2"/>
  <c r="N810" i="2"/>
  <c r="M810" i="2"/>
  <c r="L810" i="2"/>
  <c r="K810" i="2"/>
  <c r="Z809" i="2"/>
  <c r="Y809" i="2"/>
  <c r="Z808" i="2"/>
  <c r="Y808" i="2"/>
  <c r="Z807" i="2"/>
  <c r="Y807" i="2"/>
  <c r="Z806" i="2"/>
  <c r="Y806" i="2"/>
  <c r="Z805" i="2"/>
  <c r="Y805" i="2"/>
  <c r="Z804" i="2"/>
  <c r="Y804" i="2"/>
  <c r="Z803" i="2"/>
  <c r="Y803" i="2"/>
  <c r="Z802" i="2"/>
  <c r="Y802" i="2"/>
  <c r="Z801" i="2"/>
  <c r="Y801" i="2"/>
  <c r="Z800" i="2"/>
  <c r="Y800" i="2"/>
  <c r="Z799" i="2"/>
  <c r="Y799" i="2"/>
  <c r="Z798" i="2"/>
  <c r="Y798" i="2"/>
  <c r="X794" i="2"/>
  <c r="W794" i="2"/>
  <c r="V794" i="2"/>
  <c r="U794" i="2"/>
  <c r="T794" i="2"/>
  <c r="S794" i="2"/>
  <c r="R794" i="2"/>
  <c r="Q794" i="2"/>
  <c r="P794" i="2"/>
  <c r="O794" i="2"/>
  <c r="N794" i="2"/>
  <c r="M794" i="2"/>
  <c r="L794" i="2"/>
  <c r="K794" i="2"/>
  <c r="Z793" i="2"/>
  <c r="Y793" i="2"/>
  <c r="Z792" i="2"/>
  <c r="Y792" i="2"/>
  <c r="Z791" i="2"/>
  <c r="Y791" i="2"/>
  <c r="Z790" i="2"/>
  <c r="Y790" i="2"/>
  <c r="Z789" i="2"/>
  <c r="Y789" i="2"/>
  <c r="Z788" i="2"/>
  <c r="Y788" i="2"/>
  <c r="Z787" i="2"/>
  <c r="Y787" i="2"/>
  <c r="Z786" i="2"/>
  <c r="Y786" i="2"/>
  <c r="Z785" i="2"/>
  <c r="Y785" i="2"/>
  <c r="Z784" i="2"/>
  <c r="Y784" i="2"/>
  <c r="Z783" i="2"/>
  <c r="Y783" i="2"/>
  <c r="Z782" i="2"/>
  <c r="Y782" i="2"/>
  <c r="Z781" i="2"/>
  <c r="Y781" i="2"/>
  <c r="Z780" i="2"/>
  <c r="Y780" i="2"/>
  <c r="Z779" i="2"/>
  <c r="Y779" i="2"/>
  <c r="Z778" i="2"/>
  <c r="Y778" i="2"/>
  <c r="X777" i="2"/>
  <c r="W777" i="2"/>
  <c r="V777" i="2"/>
  <c r="U777" i="2"/>
  <c r="T777" i="2"/>
  <c r="S777" i="2"/>
  <c r="R777" i="2"/>
  <c r="Q777" i="2"/>
  <c r="P777" i="2"/>
  <c r="O777" i="2"/>
  <c r="N777" i="2"/>
  <c r="M777" i="2"/>
  <c r="L777" i="2"/>
  <c r="K777" i="2"/>
  <c r="Z776" i="2"/>
  <c r="Y776" i="2"/>
  <c r="Z775" i="2"/>
  <c r="Y775" i="2"/>
  <c r="Z774" i="2"/>
  <c r="Y774" i="2"/>
  <c r="Z773" i="2"/>
  <c r="Y773" i="2"/>
  <c r="Z772" i="2"/>
  <c r="Y772" i="2"/>
  <c r="Z771" i="2"/>
  <c r="Y771" i="2"/>
  <c r="Z770" i="2"/>
  <c r="Y770" i="2"/>
  <c r="Z769" i="2"/>
  <c r="Y769" i="2"/>
  <c r="Z768" i="2"/>
  <c r="Y768" i="2"/>
  <c r="Z767" i="2"/>
  <c r="Y767" i="2"/>
  <c r="Z766" i="2"/>
  <c r="Y766" i="2"/>
  <c r="Z765" i="2"/>
  <c r="Y765" i="2"/>
  <c r="Y553" i="5"/>
  <c r="Z553" i="5"/>
  <c r="Y554" i="5"/>
  <c r="Z554" i="5"/>
  <c r="Y555" i="5"/>
  <c r="Z555" i="5"/>
  <c r="Y556" i="5"/>
  <c r="Z556" i="5"/>
  <c r="Y557" i="5"/>
  <c r="Z557" i="5"/>
  <c r="Y558" i="5"/>
  <c r="Z558" i="5"/>
  <c r="Y559" i="5"/>
  <c r="Z559" i="5"/>
  <c r="Y560" i="5"/>
  <c r="Z560" i="5"/>
  <c r="K561" i="5"/>
  <c r="L561" i="5"/>
  <c r="M561" i="5"/>
  <c r="N561" i="5"/>
  <c r="O561" i="5"/>
  <c r="P561" i="5"/>
  <c r="Q561" i="5"/>
  <c r="R561" i="5"/>
  <c r="S561" i="5"/>
  <c r="T561" i="5"/>
  <c r="U561" i="5"/>
  <c r="V561" i="5"/>
  <c r="W561" i="5"/>
  <c r="X561" i="5"/>
  <c r="Y562" i="5"/>
  <c r="Z562" i="5"/>
  <c r="Y563" i="5"/>
  <c r="Z563" i="5"/>
  <c r="Y564" i="5"/>
  <c r="Z564" i="5"/>
  <c r="Y565" i="5"/>
  <c r="Z565" i="5"/>
  <c r="Y566" i="5"/>
  <c r="Z566" i="5"/>
  <c r="Y567" i="5"/>
  <c r="Z567" i="5"/>
  <c r="Y568" i="5"/>
  <c r="Z568" i="5"/>
  <c r="Y569" i="5"/>
  <c r="Z569" i="5"/>
  <c r="K570" i="5"/>
  <c r="L570" i="5"/>
  <c r="M570" i="5"/>
  <c r="N570" i="5"/>
  <c r="N571" i="5" s="1"/>
  <c r="O570" i="5"/>
  <c r="P570" i="5"/>
  <c r="Q570" i="5"/>
  <c r="R570" i="5"/>
  <c r="S570" i="5"/>
  <c r="T570" i="5"/>
  <c r="T571" i="5" s="1"/>
  <c r="U570" i="5"/>
  <c r="V570" i="5"/>
  <c r="V571" i="5" s="1"/>
  <c r="W570" i="5"/>
  <c r="W571" i="5" s="1"/>
  <c r="X570" i="5"/>
  <c r="X571" i="5" s="1"/>
  <c r="Y570" i="5"/>
  <c r="M571" i="5"/>
  <c r="Q571" i="5"/>
  <c r="R571" i="5"/>
  <c r="U571" i="5"/>
  <c r="Z544" i="5"/>
  <c r="Y544" i="5"/>
  <c r="Z543" i="5"/>
  <c r="Y543" i="5"/>
  <c r="Z542" i="5"/>
  <c r="Y542" i="5"/>
  <c r="Z541" i="5"/>
  <c r="Y541" i="5"/>
  <c r="Z540" i="5"/>
  <c r="Y540" i="5"/>
  <c r="X539" i="5"/>
  <c r="X551" i="5" s="1"/>
  <c r="W539" i="5"/>
  <c r="W551" i="5" s="1"/>
  <c r="V539" i="5"/>
  <c r="V551" i="5" s="1"/>
  <c r="U539" i="5"/>
  <c r="U551" i="5" s="1"/>
  <c r="T539" i="5"/>
  <c r="T551" i="5" s="1"/>
  <c r="S539" i="5"/>
  <c r="S551" i="5" s="1"/>
  <c r="R539" i="5"/>
  <c r="R551" i="5" s="1"/>
  <c r="Q539" i="5"/>
  <c r="Q551" i="5" s="1"/>
  <c r="P539" i="5"/>
  <c r="P551" i="5" s="1"/>
  <c r="O539" i="5"/>
  <c r="O551" i="5" s="1"/>
  <c r="N539" i="5"/>
  <c r="N551" i="5" s="1"/>
  <c r="M539" i="5"/>
  <c r="M551" i="5" s="1"/>
  <c r="L539" i="5"/>
  <c r="L551" i="5" s="1"/>
  <c r="K539" i="5"/>
  <c r="K551" i="5" s="1"/>
  <c r="Z538" i="5"/>
  <c r="Y538" i="5"/>
  <c r="Z537" i="5"/>
  <c r="Y537" i="5"/>
  <c r="Z536" i="5"/>
  <c r="Y536" i="5"/>
  <c r="Z535" i="5"/>
  <c r="Y535" i="5"/>
  <c r="Z534" i="5"/>
  <c r="Y534" i="5"/>
  <c r="Z533" i="5"/>
  <c r="Y533" i="5"/>
  <c r="Z532" i="5"/>
  <c r="Y532" i="5"/>
  <c r="Z531" i="5"/>
  <c r="Z539" i="5" s="1"/>
  <c r="Y531" i="5"/>
  <c r="X528" i="5"/>
  <c r="W528" i="5"/>
  <c r="V528" i="5"/>
  <c r="U528" i="5"/>
  <c r="T528" i="5"/>
  <c r="S528" i="5"/>
  <c r="R528" i="5"/>
  <c r="Q528" i="5"/>
  <c r="P528" i="5"/>
  <c r="O528" i="5"/>
  <c r="N528" i="5"/>
  <c r="M528" i="5"/>
  <c r="L528" i="5"/>
  <c r="K528" i="5"/>
  <c r="Z527" i="5"/>
  <c r="Y527" i="5"/>
  <c r="Z526" i="5"/>
  <c r="Y526" i="5"/>
  <c r="Z525" i="5"/>
  <c r="Y525" i="5"/>
  <c r="Z524" i="5"/>
  <c r="Y524" i="5"/>
  <c r="Z523" i="5"/>
  <c r="Y523" i="5"/>
  <c r="Z522" i="5"/>
  <c r="Y522" i="5"/>
  <c r="Z521" i="5"/>
  <c r="Y521" i="5"/>
  <c r="Z520" i="5"/>
  <c r="Y520" i="5"/>
  <c r="X519" i="5"/>
  <c r="W519" i="5"/>
  <c r="V519" i="5"/>
  <c r="V529" i="5" s="1"/>
  <c r="U519" i="5"/>
  <c r="U529" i="5" s="1"/>
  <c r="T519" i="5"/>
  <c r="S519" i="5"/>
  <c r="R519" i="5"/>
  <c r="R529" i="5" s="1"/>
  <c r="Q519" i="5"/>
  <c r="Q529" i="5" s="1"/>
  <c r="P519" i="5"/>
  <c r="O519" i="5"/>
  <c r="N519" i="5"/>
  <c r="N529" i="5" s="1"/>
  <c r="M519" i="5"/>
  <c r="L519" i="5"/>
  <c r="K519" i="5"/>
  <c r="Z518" i="5"/>
  <c r="Y518" i="5"/>
  <c r="Z517" i="5"/>
  <c r="Y517" i="5"/>
  <c r="Z516" i="5"/>
  <c r="Y516" i="5"/>
  <c r="Z515" i="5"/>
  <c r="Y515" i="5"/>
  <c r="Z514" i="5"/>
  <c r="Y514" i="5"/>
  <c r="Z513" i="5"/>
  <c r="Y513" i="5"/>
  <c r="Z512" i="5"/>
  <c r="Y512" i="5"/>
  <c r="Z511" i="5"/>
  <c r="Z519" i="5" s="1"/>
  <c r="Y511" i="5"/>
  <c r="X761" i="2"/>
  <c r="W761" i="2"/>
  <c r="V761" i="2"/>
  <c r="U761" i="2"/>
  <c r="T761" i="2"/>
  <c r="S761" i="2"/>
  <c r="R761" i="2"/>
  <c r="Q761" i="2"/>
  <c r="P761" i="2"/>
  <c r="O761" i="2"/>
  <c r="N761" i="2"/>
  <c r="M761" i="2"/>
  <c r="L761" i="2"/>
  <c r="K761" i="2"/>
  <c r="Z760" i="2"/>
  <c r="Y760" i="2"/>
  <c r="Z759" i="2"/>
  <c r="Y759" i="2"/>
  <c r="Z758" i="2"/>
  <c r="Y758" i="2"/>
  <c r="Z757" i="2"/>
  <c r="Y757" i="2"/>
  <c r="Z756" i="2"/>
  <c r="Y756" i="2"/>
  <c r="Z755" i="2"/>
  <c r="Y755" i="2"/>
  <c r="Z754" i="2"/>
  <c r="Y754" i="2"/>
  <c r="Z753" i="2"/>
  <c r="Y753" i="2"/>
  <c r="Z752" i="2"/>
  <c r="Y752" i="2"/>
  <c r="Z751" i="2"/>
  <c r="Y751" i="2"/>
  <c r="Z750" i="2"/>
  <c r="Y750" i="2"/>
  <c r="Z749" i="2"/>
  <c r="Y749" i="2"/>
  <c r="Z748" i="2"/>
  <c r="Y748" i="2"/>
  <c r="Z747" i="2"/>
  <c r="Y747" i="2"/>
  <c r="Z746" i="2"/>
  <c r="Y746" i="2"/>
  <c r="Z745" i="2"/>
  <c r="Y745" i="2"/>
  <c r="X744" i="2"/>
  <c r="W744" i="2"/>
  <c r="V744" i="2"/>
  <c r="V762" i="2" s="1"/>
  <c r="U744" i="2"/>
  <c r="T744" i="2"/>
  <c r="S744" i="2"/>
  <c r="R744" i="2"/>
  <c r="R762" i="2" s="1"/>
  <c r="Q744" i="2"/>
  <c r="P744" i="2"/>
  <c r="O744" i="2"/>
  <c r="N744" i="2"/>
  <c r="N762" i="2" s="1"/>
  <c r="M744" i="2"/>
  <c r="L744" i="2"/>
  <c r="K744" i="2"/>
  <c r="Z743" i="2"/>
  <c r="Y743" i="2"/>
  <c r="Z742" i="2"/>
  <c r="Y742" i="2"/>
  <c r="Z741" i="2"/>
  <c r="Y741" i="2"/>
  <c r="Z740" i="2"/>
  <c r="Y740" i="2"/>
  <c r="Z739" i="2"/>
  <c r="Y739" i="2"/>
  <c r="Z738" i="2"/>
  <c r="Y738" i="2"/>
  <c r="Z737" i="2"/>
  <c r="Y737" i="2"/>
  <c r="Z736" i="2"/>
  <c r="Y736" i="2"/>
  <c r="Z735" i="2"/>
  <c r="Y735" i="2"/>
  <c r="Z734" i="2"/>
  <c r="Y734" i="2"/>
  <c r="Z733" i="2"/>
  <c r="Y733" i="2"/>
  <c r="Z732" i="2"/>
  <c r="Y732" i="2"/>
  <c r="X508" i="5"/>
  <c r="W508" i="5"/>
  <c r="V508" i="5"/>
  <c r="U508" i="5"/>
  <c r="T508" i="5"/>
  <c r="S508" i="5"/>
  <c r="R508" i="5"/>
  <c r="Q508" i="5"/>
  <c r="P508" i="5"/>
  <c r="O508" i="5"/>
  <c r="N508" i="5"/>
  <c r="M508" i="5"/>
  <c r="L508" i="5"/>
  <c r="K508" i="5"/>
  <c r="Z507" i="5"/>
  <c r="Y507" i="5"/>
  <c r="Z506" i="5"/>
  <c r="Y506" i="5"/>
  <c r="Z505" i="5"/>
  <c r="Y505" i="5"/>
  <c r="Z504" i="5"/>
  <c r="Y504" i="5"/>
  <c r="Z503" i="5"/>
  <c r="Y503" i="5"/>
  <c r="Z502" i="5"/>
  <c r="Y502" i="5"/>
  <c r="Z501" i="5"/>
  <c r="Y501" i="5"/>
  <c r="Z500" i="5"/>
  <c r="Y500" i="5"/>
  <c r="Y508" i="5" s="1"/>
  <c r="X499" i="5"/>
  <c r="X509" i="5"/>
  <c r="W499" i="5"/>
  <c r="V499" i="5"/>
  <c r="V509" i="5" s="1"/>
  <c r="U499" i="5"/>
  <c r="U509" i="5" s="1"/>
  <c r="T499" i="5"/>
  <c r="T509" i="5" s="1"/>
  <c r="S499" i="5"/>
  <c r="R499" i="5"/>
  <c r="R509" i="5" s="1"/>
  <c r="Q499" i="5"/>
  <c r="Q509" i="5" s="1"/>
  <c r="P499" i="5"/>
  <c r="P509" i="5" s="1"/>
  <c r="O499" i="5"/>
  <c r="N499" i="5"/>
  <c r="M499" i="5"/>
  <c r="M509" i="5" s="1"/>
  <c r="L499" i="5"/>
  <c r="K499" i="5"/>
  <c r="Z498" i="5"/>
  <c r="Y498" i="5"/>
  <c r="Z497" i="5"/>
  <c r="Y497" i="5"/>
  <c r="Z496" i="5"/>
  <c r="Y496" i="5"/>
  <c r="Z495" i="5"/>
  <c r="Y495" i="5"/>
  <c r="Z494" i="5"/>
  <c r="Y494" i="5"/>
  <c r="Z493" i="5"/>
  <c r="Y493" i="5"/>
  <c r="Z492" i="5"/>
  <c r="Y492" i="5"/>
  <c r="Z491" i="5"/>
  <c r="Y491" i="5"/>
  <c r="B665" i="2"/>
  <c r="B29" i="3" s="1"/>
  <c r="B632" i="2"/>
  <c r="B28" i="3" s="1"/>
  <c r="X728" i="2"/>
  <c r="W728" i="2"/>
  <c r="V728" i="2"/>
  <c r="U728" i="2"/>
  <c r="T728" i="2"/>
  <c r="S728" i="2"/>
  <c r="R728" i="2"/>
  <c r="Q728" i="2"/>
  <c r="P728" i="2"/>
  <c r="O728" i="2"/>
  <c r="N728" i="2"/>
  <c r="M728" i="2"/>
  <c r="L728" i="2"/>
  <c r="K728" i="2"/>
  <c r="Z727" i="2"/>
  <c r="Y727" i="2"/>
  <c r="Z726" i="2"/>
  <c r="Y726" i="2"/>
  <c r="Z725" i="2"/>
  <c r="Y725" i="2"/>
  <c r="Z724" i="2"/>
  <c r="Y724" i="2"/>
  <c r="Z723" i="2"/>
  <c r="Y723" i="2"/>
  <c r="Z722" i="2"/>
  <c r="Y722" i="2"/>
  <c r="Z721" i="2"/>
  <c r="Y721" i="2"/>
  <c r="Z720" i="2"/>
  <c r="Y720" i="2"/>
  <c r="Z719" i="2"/>
  <c r="Y719" i="2"/>
  <c r="Z718" i="2"/>
  <c r="Y718" i="2"/>
  <c r="Z717" i="2"/>
  <c r="Y717" i="2"/>
  <c r="Z716" i="2"/>
  <c r="Y716" i="2"/>
  <c r="Z715" i="2"/>
  <c r="Y715" i="2"/>
  <c r="Z714" i="2"/>
  <c r="Y714" i="2"/>
  <c r="Z713" i="2"/>
  <c r="Y713" i="2"/>
  <c r="Z712" i="2"/>
  <c r="Y712" i="2"/>
  <c r="X711" i="2"/>
  <c r="X729" i="2" s="1"/>
  <c r="W711" i="2"/>
  <c r="V711" i="2"/>
  <c r="U711" i="2"/>
  <c r="T711" i="2"/>
  <c r="T729" i="2" s="1"/>
  <c r="S711" i="2"/>
  <c r="R711" i="2"/>
  <c r="Q711" i="2"/>
  <c r="P711" i="2"/>
  <c r="P729" i="2" s="1"/>
  <c r="O711" i="2"/>
  <c r="N711" i="2"/>
  <c r="M711" i="2"/>
  <c r="L711" i="2"/>
  <c r="L729" i="2" s="1"/>
  <c r="K711" i="2"/>
  <c r="Z710" i="2"/>
  <c r="Y710" i="2"/>
  <c r="Z709" i="2"/>
  <c r="Y709" i="2"/>
  <c r="Z708" i="2"/>
  <c r="Y708" i="2"/>
  <c r="Z707" i="2"/>
  <c r="Y707" i="2"/>
  <c r="Z706" i="2"/>
  <c r="Y706" i="2"/>
  <c r="Z705" i="2"/>
  <c r="Y705" i="2"/>
  <c r="Z704" i="2"/>
  <c r="Y704" i="2"/>
  <c r="Z703" i="2"/>
  <c r="Y703" i="2"/>
  <c r="Z702" i="2"/>
  <c r="Y702" i="2"/>
  <c r="Z701" i="2"/>
  <c r="Y701" i="2"/>
  <c r="Z700" i="2"/>
  <c r="Y700" i="2"/>
  <c r="Z699" i="2"/>
  <c r="Y699" i="2"/>
  <c r="B599" i="2"/>
  <c r="B27" i="3" s="1"/>
  <c r="K416" i="5"/>
  <c r="L416" i="5"/>
  <c r="L426" i="5" s="1"/>
  <c r="M416" i="5"/>
  <c r="N416" i="5"/>
  <c r="O416" i="5"/>
  <c r="P416" i="5"/>
  <c r="Q416" i="5"/>
  <c r="R416" i="5"/>
  <c r="S416" i="5"/>
  <c r="T416" i="5"/>
  <c r="U416" i="5"/>
  <c r="U426" i="5"/>
  <c r="V416" i="5"/>
  <c r="W416" i="5"/>
  <c r="X416" i="5"/>
  <c r="K425" i="5"/>
  <c r="K426" i="5" s="1"/>
  <c r="L425" i="5"/>
  <c r="M425" i="5"/>
  <c r="M426" i="5" s="1"/>
  <c r="N425" i="5"/>
  <c r="O425" i="5"/>
  <c r="P425" i="5"/>
  <c r="Q425" i="5"/>
  <c r="R425" i="5"/>
  <c r="S425" i="5"/>
  <c r="S426" i="5" s="1"/>
  <c r="T425" i="5"/>
  <c r="T426" i="5"/>
  <c r="U425" i="5"/>
  <c r="V425" i="5"/>
  <c r="W425" i="5"/>
  <c r="W426" i="5"/>
  <c r="X425" i="5"/>
  <c r="X426" i="5"/>
  <c r="K436" i="5"/>
  <c r="L436" i="5"/>
  <c r="M436" i="5"/>
  <c r="N436" i="5"/>
  <c r="O436" i="5"/>
  <c r="P436" i="5"/>
  <c r="Q436" i="5"/>
  <c r="R436" i="5"/>
  <c r="S436" i="5"/>
  <c r="T436" i="5"/>
  <c r="U436" i="5"/>
  <c r="V436" i="5"/>
  <c r="W436" i="5"/>
  <c r="X436" i="5"/>
  <c r="K445" i="5"/>
  <c r="L445" i="5"/>
  <c r="L446" i="5" s="1"/>
  <c r="M445" i="5"/>
  <c r="N445" i="5"/>
  <c r="O445" i="5"/>
  <c r="O446" i="5" s="1"/>
  <c r="P445" i="5"/>
  <c r="Q445" i="5"/>
  <c r="R445" i="5"/>
  <c r="S445" i="5"/>
  <c r="S446" i="5" s="1"/>
  <c r="T445" i="5"/>
  <c r="U445" i="5"/>
  <c r="V445" i="5"/>
  <c r="W445" i="5"/>
  <c r="W446" i="5" s="1"/>
  <c r="X445" i="5"/>
  <c r="M446" i="5"/>
  <c r="Q446" i="5"/>
  <c r="U446" i="5"/>
  <c r="K456" i="5"/>
  <c r="L456" i="5"/>
  <c r="M456" i="5"/>
  <c r="N456" i="5"/>
  <c r="O456" i="5"/>
  <c r="P456" i="5"/>
  <c r="Q456" i="5"/>
  <c r="R456" i="5"/>
  <c r="S456" i="5"/>
  <c r="T456" i="5"/>
  <c r="U456" i="5"/>
  <c r="V456" i="5"/>
  <c r="W456" i="5"/>
  <c r="X456" i="5"/>
  <c r="K465" i="5"/>
  <c r="L465" i="5"/>
  <c r="L466" i="5" s="1"/>
  <c r="M465" i="5"/>
  <c r="M466" i="5" s="1"/>
  <c r="N465" i="5"/>
  <c r="O465" i="5"/>
  <c r="P465" i="5"/>
  <c r="P466" i="5" s="1"/>
  <c r="Q465" i="5"/>
  <c r="Q466" i="5" s="1"/>
  <c r="R465" i="5"/>
  <c r="S465" i="5"/>
  <c r="T465" i="5"/>
  <c r="T466" i="5" s="1"/>
  <c r="U465" i="5"/>
  <c r="U466" i="5" s="1"/>
  <c r="V465" i="5"/>
  <c r="V466" i="5" s="1"/>
  <c r="W465" i="5"/>
  <c r="X465" i="5"/>
  <c r="X466" i="5" s="1"/>
  <c r="K466" i="5"/>
  <c r="S466" i="5"/>
  <c r="K479" i="5"/>
  <c r="L479" i="5"/>
  <c r="M479" i="5"/>
  <c r="N479" i="5"/>
  <c r="O479" i="5"/>
  <c r="P479" i="5"/>
  <c r="Q479" i="5"/>
  <c r="R479" i="5"/>
  <c r="S479" i="5"/>
  <c r="T479" i="5"/>
  <c r="U479" i="5"/>
  <c r="V479" i="5"/>
  <c r="W479" i="5"/>
  <c r="X479" i="5"/>
  <c r="K488" i="5"/>
  <c r="L488" i="5"/>
  <c r="M488" i="5"/>
  <c r="M489" i="5" s="1"/>
  <c r="N488" i="5"/>
  <c r="N489" i="5" s="1"/>
  <c r="O488" i="5"/>
  <c r="P488" i="5"/>
  <c r="Q488" i="5"/>
  <c r="Q489" i="5" s="1"/>
  <c r="R488" i="5"/>
  <c r="R489" i="5" s="1"/>
  <c r="S488" i="5"/>
  <c r="S489" i="5" s="1"/>
  <c r="T488" i="5"/>
  <c r="U488" i="5"/>
  <c r="U489" i="5" s="1"/>
  <c r="V488" i="5"/>
  <c r="V489" i="5" s="1"/>
  <c r="W488" i="5"/>
  <c r="X488" i="5"/>
  <c r="K489" i="5"/>
  <c r="L489" i="5"/>
  <c r="X695" i="2"/>
  <c r="W695" i="2"/>
  <c r="V695" i="2"/>
  <c r="U695" i="2"/>
  <c r="T695" i="2"/>
  <c r="S695" i="2"/>
  <c r="R695" i="2"/>
  <c r="Q695" i="2"/>
  <c r="P695" i="2"/>
  <c r="O695" i="2"/>
  <c r="N695" i="2"/>
  <c r="M695" i="2"/>
  <c r="L695" i="2"/>
  <c r="K695" i="2"/>
  <c r="Z694" i="2"/>
  <c r="Y694" i="2"/>
  <c r="Z693" i="2"/>
  <c r="Y693" i="2"/>
  <c r="Z692" i="2"/>
  <c r="Y692" i="2"/>
  <c r="Z691" i="2"/>
  <c r="Y691" i="2"/>
  <c r="Z690" i="2"/>
  <c r="Y690" i="2"/>
  <c r="Z689" i="2"/>
  <c r="Y689" i="2"/>
  <c r="Z688" i="2"/>
  <c r="Y688" i="2"/>
  <c r="Z687" i="2"/>
  <c r="Y687" i="2"/>
  <c r="Z686" i="2"/>
  <c r="Y686" i="2"/>
  <c r="Z685" i="2"/>
  <c r="Y685" i="2"/>
  <c r="Z684" i="2"/>
  <c r="Y684" i="2"/>
  <c r="Z683" i="2"/>
  <c r="Y683" i="2"/>
  <c r="Z682" i="2"/>
  <c r="Y682" i="2"/>
  <c r="Z681" i="2"/>
  <c r="Y681" i="2"/>
  <c r="Z680" i="2"/>
  <c r="Y680" i="2"/>
  <c r="Z679" i="2"/>
  <c r="Y679" i="2"/>
  <c r="X678" i="2"/>
  <c r="W678" i="2"/>
  <c r="V678" i="2"/>
  <c r="U678" i="2"/>
  <c r="U696" i="2"/>
  <c r="U697" i="2" s="1"/>
  <c r="T678" i="2"/>
  <c r="S678" i="2"/>
  <c r="R678" i="2"/>
  <c r="Q678" i="2"/>
  <c r="Q696" i="2" s="1"/>
  <c r="Q697" i="2" s="1"/>
  <c r="P678" i="2"/>
  <c r="O678" i="2"/>
  <c r="N678" i="2"/>
  <c r="M678" i="2"/>
  <c r="M696" i="2" s="1"/>
  <c r="M697" i="2" s="1"/>
  <c r="L678" i="2"/>
  <c r="K678" i="2"/>
  <c r="Z677" i="2"/>
  <c r="Y677" i="2"/>
  <c r="Z676" i="2"/>
  <c r="Y676" i="2"/>
  <c r="Z675" i="2"/>
  <c r="Y675" i="2"/>
  <c r="Z674" i="2"/>
  <c r="Y674" i="2"/>
  <c r="Z673" i="2"/>
  <c r="Y673" i="2"/>
  <c r="Z672" i="2"/>
  <c r="Y672" i="2"/>
  <c r="Z671" i="2"/>
  <c r="Y671" i="2"/>
  <c r="Z670" i="2"/>
  <c r="Y670" i="2"/>
  <c r="Z669" i="2"/>
  <c r="Y669" i="2"/>
  <c r="Z668" i="2"/>
  <c r="Y668" i="2"/>
  <c r="Z667" i="2"/>
  <c r="Y667" i="2"/>
  <c r="Z666" i="2"/>
  <c r="Y666" i="2"/>
  <c r="X662" i="2"/>
  <c r="W662" i="2"/>
  <c r="V662" i="2"/>
  <c r="U662" i="2"/>
  <c r="T662" i="2"/>
  <c r="S662" i="2"/>
  <c r="R662" i="2"/>
  <c r="Q662" i="2"/>
  <c r="P662" i="2"/>
  <c r="O662" i="2"/>
  <c r="N662" i="2"/>
  <c r="M662" i="2"/>
  <c r="L662" i="2"/>
  <c r="K662" i="2"/>
  <c r="Z661" i="2"/>
  <c r="Y661" i="2"/>
  <c r="Z660" i="2"/>
  <c r="Y660" i="2"/>
  <c r="Z659" i="2"/>
  <c r="Y659" i="2"/>
  <c r="Z658" i="2"/>
  <c r="Y658" i="2"/>
  <c r="Z657" i="2"/>
  <c r="Y657" i="2"/>
  <c r="Z656" i="2"/>
  <c r="Y656" i="2"/>
  <c r="Z655" i="2"/>
  <c r="Y655" i="2"/>
  <c r="Z654" i="2"/>
  <c r="Y654" i="2"/>
  <c r="Z653" i="2"/>
  <c r="Y653" i="2"/>
  <c r="Z652" i="2"/>
  <c r="Y652" i="2"/>
  <c r="Z651" i="2"/>
  <c r="Y651" i="2"/>
  <c r="Z650" i="2"/>
  <c r="Y650" i="2"/>
  <c r="Z649" i="2"/>
  <c r="Y649" i="2"/>
  <c r="Z648" i="2"/>
  <c r="Y648" i="2"/>
  <c r="Z647" i="2"/>
  <c r="Y647" i="2"/>
  <c r="Z646" i="2"/>
  <c r="Y646" i="2"/>
  <c r="X645" i="2"/>
  <c r="W645" i="2"/>
  <c r="V645" i="2"/>
  <c r="U645" i="2"/>
  <c r="T645" i="2"/>
  <c r="S645" i="2"/>
  <c r="R645" i="2"/>
  <c r="Q645" i="2"/>
  <c r="P645" i="2"/>
  <c r="O645" i="2"/>
  <c r="N645" i="2"/>
  <c r="M645" i="2"/>
  <c r="L645" i="2"/>
  <c r="K645" i="2"/>
  <c r="Z644" i="2"/>
  <c r="Y644" i="2"/>
  <c r="Z643" i="2"/>
  <c r="Y643" i="2"/>
  <c r="Z642" i="2"/>
  <c r="Y642" i="2"/>
  <c r="Z641" i="2"/>
  <c r="Y641" i="2"/>
  <c r="Z640" i="2"/>
  <c r="Y640" i="2"/>
  <c r="Z639" i="2"/>
  <c r="Y639" i="2"/>
  <c r="Z638" i="2"/>
  <c r="Y638" i="2"/>
  <c r="Z637" i="2"/>
  <c r="Y637" i="2"/>
  <c r="Z636" i="2"/>
  <c r="Y636" i="2"/>
  <c r="Z635" i="2"/>
  <c r="Y635" i="2"/>
  <c r="Z634" i="2"/>
  <c r="Y634" i="2"/>
  <c r="Z633" i="2"/>
  <c r="Y633" i="2"/>
  <c r="Z487" i="5"/>
  <c r="Y487" i="5"/>
  <c r="Z486" i="5"/>
  <c r="Y486" i="5"/>
  <c r="Z485" i="5"/>
  <c r="Y485" i="5"/>
  <c r="Z484" i="5"/>
  <c r="Y484" i="5"/>
  <c r="Z483" i="5"/>
  <c r="Y483" i="5"/>
  <c r="Z482" i="5"/>
  <c r="Y482" i="5"/>
  <c r="Z481" i="5"/>
  <c r="Y481" i="5"/>
  <c r="Z480" i="5"/>
  <c r="Y480" i="5"/>
  <c r="Y478" i="5"/>
  <c r="Z468" i="5"/>
  <c r="Y468" i="5"/>
  <c r="Z464" i="5"/>
  <c r="Y464" i="5"/>
  <c r="Z463" i="5"/>
  <c r="Y463" i="5"/>
  <c r="Z462" i="5"/>
  <c r="Y462" i="5"/>
  <c r="Z461" i="5"/>
  <c r="Y461" i="5"/>
  <c r="Z460" i="5"/>
  <c r="Y460" i="5"/>
  <c r="Z459" i="5"/>
  <c r="Y459" i="5"/>
  <c r="Z458" i="5"/>
  <c r="Y458" i="5"/>
  <c r="Z457" i="5"/>
  <c r="Y457" i="5"/>
  <c r="Z455" i="5"/>
  <c r="Y455" i="5"/>
  <c r="Z454" i="5"/>
  <c r="Y454" i="5"/>
  <c r="Z453" i="5"/>
  <c r="Y453" i="5"/>
  <c r="Z452" i="5"/>
  <c r="Y452" i="5"/>
  <c r="Z451" i="5"/>
  <c r="Y451" i="5"/>
  <c r="Z450" i="5"/>
  <c r="Y450" i="5"/>
  <c r="Z449" i="5"/>
  <c r="Y449" i="5"/>
  <c r="Z448" i="5"/>
  <c r="Y448" i="5"/>
  <c r="Z444" i="5"/>
  <c r="Y444" i="5"/>
  <c r="Z443" i="5"/>
  <c r="Y443" i="5"/>
  <c r="Z442" i="5"/>
  <c r="Y442" i="5"/>
  <c r="Z441" i="5"/>
  <c r="Y441" i="5"/>
  <c r="Z440" i="5"/>
  <c r="Y440" i="5"/>
  <c r="Z439" i="5"/>
  <c r="Y439" i="5"/>
  <c r="Z438" i="5"/>
  <c r="Y438" i="5"/>
  <c r="Z437" i="5"/>
  <c r="Y437" i="5"/>
  <c r="Z435" i="5"/>
  <c r="Y435" i="5"/>
  <c r="Z434" i="5"/>
  <c r="Y434" i="5"/>
  <c r="Z433" i="5"/>
  <c r="Y433" i="5"/>
  <c r="Z432" i="5"/>
  <c r="Y432" i="5"/>
  <c r="Z431" i="5"/>
  <c r="Y431" i="5"/>
  <c r="Z430" i="5"/>
  <c r="Y430" i="5"/>
  <c r="Z429" i="5"/>
  <c r="Y429" i="5"/>
  <c r="Z428" i="5"/>
  <c r="Y428" i="5"/>
  <c r="B566" i="2"/>
  <c r="B26" i="3" s="1"/>
  <c r="Z529" i="2"/>
  <c r="Z530" i="2"/>
  <c r="Z531" i="2"/>
  <c r="Z532" i="2"/>
  <c r="Z533" i="2"/>
  <c r="Z534" i="2"/>
  <c r="Z535" i="2"/>
  <c r="Z536" i="2"/>
  <c r="Z537" i="2"/>
  <c r="Z538" i="2"/>
  <c r="Z539" i="2"/>
  <c r="Z540" i="2"/>
  <c r="Y529" i="2"/>
  <c r="Y530" i="2"/>
  <c r="Y531" i="2"/>
  <c r="Y532" i="2"/>
  <c r="Y533" i="2"/>
  <c r="Y534" i="2"/>
  <c r="Y535" i="2"/>
  <c r="Y536" i="2"/>
  <c r="Y537" i="2"/>
  <c r="Y538" i="2"/>
  <c r="Y539" i="2"/>
  <c r="Y540" i="2"/>
  <c r="B527" i="2"/>
  <c r="B25" i="3" s="1"/>
  <c r="B494" i="2"/>
  <c r="B24" i="3" s="1"/>
  <c r="B461" i="2"/>
  <c r="B23" i="3" s="1"/>
  <c r="X629" i="2"/>
  <c r="W629" i="2"/>
  <c r="V629" i="2"/>
  <c r="U629" i="2"/>
  <c r="T629" i="2"/>
  <c r="S629" i="2"/>
  <c r="R629" i="2"/>
  <c r="Q629" i="2"/>
  <c r="P629" i="2"/>
  <c r="O629" i="2"/>
  <c r="N629" i="2"/>
  <c r="M629" i="2"/>
  <c r="L629" i="2"/>
  <c r="K629" i="2"/>
  <c r="Z628" i="2"/>
  <c r="Y628" i="2"/>
  <c r="Z627" i="2"/>
  <c r="Y627" i="2"/>
  <c r="Z626" i="2"/>
  <c r="Y626" i="2"/>
  <c r="Z625" i="2"/>
  <c r="Y625" i="2"/>
  <c r="Z624" i="2"/>
  <c r="Y624" i="2"/>
  <c r="Z623" i="2"/>
  <c r="Y623" i="2"/>
  <c r="Z622" i="2"/>
  <c r="Y622" i="2"/>
  <c r="Z621" i="2"/>
  <c r="Y621" i="2"/>
  <c r="Z620" i="2"/>
  <c r="Y620" i="2"/>
  <c r="Z619" i="2"/>
  <c r="Y619" i="2"/>
  <c r="Z618" i="2"/>
  <c r="Y618" i="2"/>
  <c r="Z617" i="2"/>
  <c r="Y617" i="2"/>
  <c r="Z616" i="2"/>
  <c r="Y616" i="2"/>
  <c r="Z615" i="2"/>
  <c r="Y615" i="2"/>
  <c r="Z614" i="2"/>
  <c r="Y614" i="2"/>
  <c r="Z613" i="2"/>
  <c r="Y613" i="2"/>
  <c r="X612" i="2"/>
  <c r="W612" i="2"/>
  <c r="V612" i="2"/>
  <c r="U612" i="2"/>
  <c r="T612" i="2"/>
  <c r="S612" i="2"/>
  <c r="R612" i="2"/>
  <c r="Q612" i="2"/>
  <c r="P612" i="2"/>
  <c r="O612" i="2"/>
  <c r="N612" i="2"/>
  <c r="M612" i="2"/>
  <c r="L612" i="2"/>
  <c r="K612" i="2"/>
  <c r="Z611" i="2"/>
  <c r="Y611" i="2"/>
  <c r="Z610" i="2"/>
  <c r="Y610" i="2"/>
  <c r="Z609" i="2"/>
  <c r="Y609" i="2"/>
  <c r="Z608" i="2"/>
  <c r="Y608" i="2"/>
  <c r="Z607" i="2"/>
  <c r="Y607" i="2"/>
  <c r="Z606" i="2"/>
  <c r="Y606" i="2"/>
  <c r="Z605" i="2"/>
  <c r="Y605" i="2"/>
  <c r="Z604" i="2"/>
  <c r="Y604" i="2"/>
  <c r="Z603" i="2"/>
  <c r="Y603" i="2"/>
  <c r="Z602" i="2"/>
  <c r="Y602" i="2"/>
  <c r="Z601" i="2"/>
  <c r="Y601" i="2"/>
  <c r="Z600" i="2"/>
  <c r="Y600" i="2"/>
  <c r="X596" i="2"/>
  <c r="W596" i="2"/>
  <c r="V596" i="2"/>
  <c r="U596" i="2"/>
  <c r="T596" i="2"/>
  <c r="S596" i="2"/>
  <c r="R596" i="2"/>
  <c r="Q596" i="2"/>
  <c r="P596" i="2"/>
  <c r="O596" i="2"/>
  <c r="N596" i="2"/>
  <c r="M596" i="2"/>
  <c r="L596" i="2"/>
  <c r="K596" i="2"/>
  <c r="Z595" i="2"/>
  <c r="Y595" i="2"/>
  <c r="Z594" i="2"/>
  <c r="Y594" i="2"/>
  <c r="Z593" i="2"/>
  <c r="Y593" i="2"/>
  <c r="Z592" i="2"/>
  <c r="Y592" i="2"/>
  <c r="Z591" i="2"/>
  <c r="Y591" i="2"/>
  <c r="Z590" i="2"/>
  <c r="Y590" i="2"/>
  <c r="Z589" i="2"/>
  <c r="Y589" i="2"/>
  <c r="Z588" i="2"/>
  <c r="Y588" i="2"/>
  <c r="Z587" i="2"/>
  <c r="Y587" i="2"/>
  <c r="Z586" i="2"/>
  <c r="Y586" i="2"/>
  <c r="Z585" i="2"/>
  <c r="Y585" i="2"/>
  <c r="Z584" i="2"/>
  <c r="Y584" i="2"/>
  <c r="Z583" i="2"/>
  <c r="Y583" i="2"/>
  <c r="Z582" i="2"/>
  <c r="Y582" i="2"/>
  <c r="Z581" i="2"/>
  <c r="Y581" i="2"/>
  <c r="Z580" i="2"/>
  <c r="Y580" i="2"/>
  <c r="X579" i="2"/>
  <c r="W579" i="2"/>
  <c r="V579" i="2"/>
  <c r="U579" i="2"/>
  <c r="T579" i="2"/>
  <c r="S579" i="2"/>
  <c r="R579" i="2"/>
  <c r="Q579" i="2"/>
  <c r="P579" i="2"/>
  <c r="O579" i="2"/>
  <c r="N579" i="2"/>
  <c r="M579" i="2"/>
  <c r="L579" i="2"/>
  <c r="K579" i="2"/>
  <c r="Z578" i="2"/>
  <c r="Y578" i="2"/>
  <c r="Z577" i="2"/>
  <c r="Y577" i="2"/>
  <c r="Z576" i="2"/>
  <c r="Y576" i="2"/>
  <c r="Z575" i="2"/>
  <c r="Y575" i="2"/>
  <c r="Z574" i="2"/>
  <c r="Y574" i="2"/>
  <c r="Z573" i="2"/>
  <c r="Y573" i="2"/>
  <c r="Z572" i="2"/>
  <c r="Y572" i="2"/>
  <c r="Z571" i="2"/>
  <c r="Y571" i="2"/>
  <c r="Z570" i="2"/>
  <c r="Y570" i="2"/>
  <c r="Z569" i="2"/>
  <c r="Y569" i="2"/>
  <c r="Z568" i="2"/>
  <c r="Y568" i="2"/>
  <c r="Z567" i="2"/>
  <c r="Y567" i="2"/>
  <c r="X563" i="2"/>
  <c r="W563" i="2"/>
  <c r="V563" i="2"/>
  <c r="U563" i="2"/>
  <c r="T563" i="2"/>
  <c r="S563" i="2"/>
  <c r="R563" i="2"/>
  <c r="Q563" i="2"/>
  <c r="P563" i="2"/>
  <c r="O563" i="2"/>
  <c r="N563" i="2"/>
  <c r="M563" i="2"/>
  <c r="L563" i="2"/>
  <c r="K563" i="2"/>
  <c r="Z562" i="2"/>
  <c r="Y562" i="2"/>
  <c r="Z561" i="2"/>
  <c r="Y561" i="2"/>
  <c r="Z560" i="2"/>
  <c r="Y560" i="2"/>
  <c r="Z559" i="2"/>
  <c r="Y559" i="2"/>
  <c r="Z558" i="2"/>
  <c r="Y558" i="2"/>
  <c r="Z557" i="2"/>
  <c r="Y557" i="2"/>
  <c r="Z556" i="2"/>
  <c r="Y556" i="2"/>
  <c r="Z555" i="2"/>
  <c r="Y555" i="2"/>
  <c r="Z554" i="2"/>
  <c r="Y554" i="2"/>
  <c r="Z553" i="2"/>
  <c r="Y553" i="2"/>
  <c r="Z552" i="2"/>
  <c r="Y552" i="2"/>
  <c r="Z551" i="2"/>
  <c r="Y551" i="2"/>
  <c r="Z550" i="2"/>
  <c r="Y550" i="2"/>
  <c r="Z549" i="2"/>
  <c r="Y549" i="2"/>
  <c r="Z548" i="2"/>
  <c r="Y548" i="2"/>
  <c r="Z547" i="2"/>
  <c r="Y547" i="2"/>
  <c r="X546" i="2"/>
  <c r="W546" i="2"/>
  <c r="V546" i="2"/>
  <c r="U546" i="2"/>
  <c r="T546" i="2"/>
  <c r="S546" i="2"/>
  <c r="R546" i="2"/>
  <c r="Q546" i="2"/>
  <c r="P546" i="2"/>
  <c r="O546" i="2"/>
  <c r="N546" i="2"/>
  <c r="M546" i="2"/>
  <c r="L546" i="2"/>
  <c r="K546" i="2"/>
  <c r="Z545" i="2"/>
  <c r="Y545" i="2"/>
  <c r="Z544" i="2"/>
  <c r="Y544" i="2"/>
  <c r="Z543" i="2"/>
  <c r="Y543" i="2"/>
  <c r="Z542" i="2"/>
  <c r="Y542" i="2"/>
  <c r="Z541" i="2"/>
  <c r="Y541" i="2"/>
  <c r="Z528" i="2"/>
  <c r="Y528" i="2"/>
  <c r="X524" i="2"/>
  <c r="W524" i="2"/>
  <c r="V524" i="2"/>
  <c r="U524" i="2"/>
  <c r="T524" i="2"/>
  <c r="S524" i="2"/>
  <c r="R524" i="2"/>
  <c r="Q524" i="2"/>
  <c r="P524" i="2"/>
  <c r="O524" i="2"/>
  <c r="N524" i="2"/>
  <c r="M524" i="2"/>
  <c r="L524" i="2"/>
  <c r="K524" i="2"/>
  <c r="Z523" i="2"/>
  <c r="Y523" i="2"/>
  <c r="Z522" i="2"/>
  <c r="Y522" i="2"/>
  <c r="Z521" i="2"/>
  <c r="Y521" i="2"/>
  <c r="Z520" i="2"/>
  <c r="Y520" i="2"/>
  <c r="Z519" i="2"/>
  <c r="Y519" i="2"/>
  <c r="Z518" i="2"/>
  <c r="Y518" i="2"/>
  <c r="Z517" i="2"/>
  <c r="Y517" i="2"/>
  <c r="Z516" i="2"/>
  <c r="Y516" i="2"/>
  <c r="Z515" i="2"/>
  <c r="Y515" i="2"/>
  <c r="Z514" i="2"/>
  <c r="Y514" i="2"/>
  <c r="Z513" i="2"/>
  <c r="Y513" i="2"/>
  <c r="Z512" i="2"/>
  <c r="Y512" i="2"/>
  <c r="Z511" i="2"/>
  <c r="Y511" i="2"/>
  <c r="Z510" i="2"/>
  <c r="Y510" i="2"/>
  <c r="Z509" i="2"/>
  <c r="Y509" i="2"/>
  <c r="Z508" i="2"/>
  <c r="Y508" i="2"/>
  <c r="X507" i="2"/>
  <c r="W507" i="2"/>
  <c r="V507" i="2"/>
  <c r="U507" i="2"/>
  <c r="T507" i="2"/>
  <c r="S507" i="2"/>
  <c r="R507" i="2"/>
  <c r="Q507" i="2"/>
  <c r="P507" i="2"/>
  <c r="O507" i="2"/>
  <c r="N507" i="2"/>
  <c r="M507" i="2"/>
  <c r="L507" i="2"/>
  <c r="K507" i="2"/>
  <c r="Z506" i="2"/>
  <c r="Y506" i="2"/>
  <c r="Z505" i="2"/>
  <c r="Y505" i="2"/>
  <c r="Z504" i="2"/>
  <c r="Y504" i="2"/>
  <c r="Z503" i="2"/>
  <c r="Y503" i="2"/>
  <c r="Z502" i="2"/>
  <c r="Y502" i="2"/>
  <c r="Z501" i="2"/>
  <c r="Y501" i="2"/>
  <c r="Z500" i="2"/>
  <c r="Y500" i="2"/>
  <c r="Z499" i="2"/>
  <c r="Y499" i="2"/>
  <c r="Z498" i="2"/>
  <c r="Y498" i="2"/>
  <c r="Z497" i="2"/>
  <c r="Y497" i="2"/>
  <c r="Z496" i="2"/>
  <c r="Y496" i="2"/>
  <c r="Z495" i="2"/>
  <c r="Y495" i="2"/>
  <c r="Z424" i="5"/>
  <c r="Y424" i="5"/>
  <c r="Z423" i="5"/>
  <c r="Y423" i="5"/>
  <c r="Z422" i="5"/>
  <c r="Y422" i="5"/>
  <c r="Z421" i="5"/>
  <c r="Y421" i="5"/>
  <c r="Z420" i="5"/>
  <c r="Y420" i="5"/>
  <c r="Z419" i="5"/>
  <c r="Y419" i="5"/>
  <c r="Z418" i="5"/>
  <c r="Y418" i="5"/>
  <c r="Z417" i="5"/>
  <c r="Y417" i="5"/>
  <c r="Z415" i="5"/>
  <c r="Y415" i="5"/>
  <c r="Z414" i="5"/>
  <c r="Y414" i="5"/>
  <c r="Z413" i="5"/>
  <c r="Y413" i="5"/>
  <c r="Z412" i="5"/>
  <c r="Y412" i="5"/>
  <c r="Z411" i="5"/>
  <c r="Y411" i="5"/>
  <c r="Z410" i="5"/>
  <c r="Y410" i="5"/>
  <c r="Z409" i="5"/>
  <c r="Y409" i="5"/>
  <c r="Z408" i="5"/>
  <c r="Y408" i="5"/>
  <c r="X405" i="5"/>
  <c r="W405" i="5"/>
  <c r="V405" i="5"/>
  <c r="U405" i="5"/>
  <c r="T405" i="5"/>
  <c r="S405" i="5"/>
  <c r="R405" i="5"/>
  <c r="Q405" i="5"/>
  <c r="P405" i="5"/>
  <c r="O405" i="5"/>
  <c r="N405" i="5"/>
  <c r="M405" i="5"/>
  <c r="L405" i="5"/>
  <c r="K405" i="5"/>
  <c r="Z404" i="5"/>
  <c r="Y404" i="5"/>
  <c r="Z403" i="5"/>
  <c r="Y403" i="5"/>
  <c r="Z402" i="5"/>
  <c r="Y402" i="5"/>
  <c r="Z401" i="5"/>
  <c r="Y401" i="5"/>
  <c r="Z400" i="5"/>
  <c r="Y400" i="5"/>
  <c r="Z399" i="5"/>
  <c r="Y399" i="5"/>
  <c r="Z398" i="5"/>
  <c r="Y398" i="5"/>
  <c r="Z397" i="5"/>
  <c r="Y397" i="5"/>
  <c r="X396" i="5"/>
  <c r="X406" i="5" s="1"/>
  <c r="W396" i="5"/>
  <c r="V396" i="5"/>
  <c r="U396" i="5"/>
  <c r="T396" i="5"/>
  <c r="T406" i="5" s="1"/>
  <c r="S396" i="5"/>
  <c r="R396" i="5"/>
  <c r="Q396" i="5"/>
  <c r="P396" i="5"/>
  <c r="O396" i="5"/>
  <c r="N396" i="5"/>
  <c r="M396" i="5"/>
  <c r="L396" i="5"/>
  <c r="L406" i="5" s="1"/>
  <c r="K396" i="5"/>
  <c r="Z395" i="5"/>
  <c r="Y395" i="5"/>
  <c r="Z394" i="5"/>
  <c r="Y394" i="5"/>
  <c r="Z393" i="5"/>
  <c r="Y393" i="5"/>
  <c r="Z392" i="5"/>
  <c r="Y392" i="5"/>
  <c r="Z391" i="5"/>
  <c r="Y391" i="5"/>
  <c r="Z390" i="5"/>
  <c r="Y390" i="5"/>
  <c r="Z389" i="5"/>
  <c r="Y389" i="5"/>
  <c r="Z388" i="5"/>
  <c r="Y388" i="5"/>
  <c r="X385" i="5"/>
  <c r="W385" i="5"/>
  <c r="V385" i="5"/>
  <c r="U385" i="5"/>
  <c r="T385" i="5"/>
  <c r="S385" i="5"/>
  <c r="R385" i="5"/>
  <c r="Q385" i="5"/>
  <c r="P385" i="5"/>
  <c r="O385" i="5"/>
  <c r="N385" i="5"/>
  <c r="M385" i="5"/>
  <c r="L385" i="5"/>
  <c r="K385" i="5"/>
  <c r="Z384" i="5"/>
  <c r="Y384" i="5"/>
  <c r="Z383" i="5"/>
  <c r="Y383" i="5"/>
  <c r="Z382" i="5"/>
  <c r="Y382" i="5"/>
  <c r="Z381" i="5"/>
  <c r="Y381" i="5"/>
  <c r="Z380" i="5"/>
  <c r="Y380" i="5"/>
  <c r="Z379" i="5"/>
  <c r="Y379" i="5"/>
  <c r="Z378" i="5"/>
  <c r="Y378" i="5"/>
  <c r="Z377" i="5"/>
  <c r="Y377" i="5"/>
  <c r="X376" i="5"/>
  <c r="W376" i="5"/>
  <c r="V376" i="5"/>
  <c r="V386" i="5" s="1"/>
  <c r="U376" i="5"/>
  <c r="U386" i="5" s="1"/>
  <c r="T376" i="5"/>
  <c r="S376" i="5"/>
  <c r="R376" i="5"/>
  <c r="R386" i="5" s="1"/>
  <c r="Q376" i="5"/>
  <c r="Q386" i="5" s="1"/>
  <c r="P376" i="5"/>
  <c r="O376" i="5"/>
  <c r="N376" i="5"/>
  <c r="N386" i="5" s="1"/>
  <c r="M376" i="5"/>
  <c r="L376" i="5"/>
  <c r="K376" i="5"/>
  <c r="Z375" i="5"/>
  <c r="Y375" i="5"/>
  <c r="Z374" i="5"/>
  <c r="Y374" i="5"/>
  <c r="Z373" i="5"/>
  <c r="Y373" i="5"/>
  <c r="Z372" i="5"/>
  <c r="Y372" i="5"/>
  <c r="Z371" i="5"/>
  <c r="Y371" i="5"/>
  <c r="Z370" i="5"/>
  <c r="Y370" i="5"/>
  <c r="Z369" i="5"/>
  <c r="Y369" i="5"/>
  <c r="Z368" i="5"/>
  <c r="Y368" i="5"/>
  <c r="X365" i="5"/>
  <c r="W365" i="5"/>
  <c r="V365" i="5"/>
  <c r="U365" i="5"/>
  <c r="T365" i="5"/>
  <c r="S365" i="5"/>
  <c r="R365" i="5"/>
  <c r="Q365" i="5"/>
  <c r="P365" i="5"/>
  <c r="O365" i="5"/>
  <c r="N365" i="5"/>
  <c r="M365" i="5"/>
  <c r="L365" i="5"/>
  <c r="K365" i="5"/>
  <c r="Z364" i="5"/>
  <c r="Y364" i="5"/>
  <c r="Z363" i="5"/>
  <c r="Y363" i="5"/>
  <c r="Z362" i="5"/>
  <c r="Y362" i="5"/>
  <c r="Z361" i="5"/>
  <c r="Y361" i="5"/>
  <c r="Z360" i="5"/>
  <c r="Y360" i="5"/>
  <c r="Z359" i="5"/>
  <c r="Y359" i="5"/>
  <c r="Z358" i="5"/>
  <c r="Y358" i="5"/>
  <c r="Z357" i="5"/>
  <c r="Y357" i="5"/>
  <c r="Y365" i="5" s="1"/>
  <c r="X356" i="5"/>
  <c r="X366" i="5" s="1"/>
  <c r="W356" i="5"/>
  <c r="V356" i="5"/>
  <c r="V366" i="5" s="1"/>
  <c r="U356" i="5"/>
  <c r="U366" i="5" s="1"/>
  <c r="T356" i="5"/>
  <c r="T366" i="5" s="1"/>
  <c r="S356" i="5"/>
  <c r="R356" i="5"/>
  <c r="Q356" i="5"/>
  <c r="Q366" i="5" s="1"/>
  <c r="P356" i="5"/>
  <c r="O356" i="5"/>
  <c r="N356" i="5"/>
  <c r="N366" i="5" s="1"/>
  <c r="M356" i="5"/>
  <c r="M366" i="5" s="1"/>
  <c r="L356" i="5"/>
  <c r="K356" i="5"/>
  <c r="Z355" i="5"/>
  <c r="Y355" i="5"/>
  <c r="Z354" i="5"/>
  <c r="Y354" i="5"/>
  <c r="Z353" i="5"/>
  <c r="Y353" i="5"/>
  <c r="Z352" i="5"/>
  <c r="Y352" i="5"/>
  <c r="Z351" i="5"/>
  <c r="Y351" i="5"/>
  <c r="Z350" i="5"/>
  <c r="Y350" i="5"/>
  <c r="Z349" i="5"/>
  <c r="Y349" i="5"/>
  <c r="Z348" i="5"/>
  <c r="Y348" i="5"/>
  <c r="Z711" i="2"/>
  <c r="Z761" i="2"/>
  <c r="N795" i="2"/>
  <c r="R795" i="2"/>
  <c r="V795" i="2"/>
  <c r="N828" i="2"/>
  <c r="R828" i="2"/>
  <c r="V828" i="2"/>
  <c r="N861" i="2"/>
  <c r="R861" i="2"/>
  <c r="R862" i="2"/>
  <c r="V861" i="2"/>
  <c r="Z860" i="2"/>
  <c r="Y695" i="2"/>
  <c r="K597" i="2"/>
  <c r="O597" i="2"/>
  <c r="S597" i="2"/>
  <c r="W597" i="2"/>
  <c r="O630" i="2"/>
  <c r="S630" i="2"/>
  <c r="W630" i="2"/>
  <c r="W631" i="2" s="1"/>
  <c r="Z645" i="2"/>
  <c r="Z678" i="2"/>
  <c r="L696" i="2"/>
  <c r="P696" i="2"/>
  <c r="T696" i="2"/>
  <c r="X696" i="2"/>
  <c r="M762" i="2"/>
  <c r="Q762" i="2"/>
  <c r="U762" i="2"/>
  <c r="Y761" i="2"/>
  <c r="L795" i="2"/>
  <c r="P795" i="2"/>
  <c r="T795" i="2"/>
  <c r="X795" i="2"/>
  <c r="Z810" i="2"/>
  <c r="L828" i="2"/>
  <c r="P828" i="2"/>
  <c r="T828" i="2"/>
  <c r="X828" i="2"/>
  <c r="Z843" i="2"/>
  <c r="L861" i="2"/>
  <c r="P861" i="2"/>
  <c r="T861" i="2"/>
  <c r="T862" i="2" s="1"/>
  <c r="X861" i="2"/>
  <c r="X862" i="2" s="1"/>
  <c r="O564" i="2"/>
  <c r="S564" i="2"/>
  <c r="W564" i="2"/>
  <c r="O762" i="2"/>
  <c r="S762" i="2"/>
  <c r="W762" i="2"/>
  <c r="M525" i="2"/>
  <c r="Q525" i="2"/>
  <c r="Q526" i="2" s="1"/>
  <c r="U525" i="2"/>
  <c r="M564" i="2"/>
  <c r="Q564" i="2"/>
  <c r="U564" i="2"/>
  <c r="Y563" i="2"/>
  <c r="M630" i="2"/>
  <c r="M631" i="2" s="1"/>
  <c r="Q630" i="2"/>
  <c r="U630" i="2"/>
  <c r="U631" i="2" s="1"/>
  <c r="Y629" i="2"/>
  <c r="N663" i="2"/>
  <c r="R663" i="2"/>
  <c r="V663" i="2"/>
  <c r="Z794" i="2"/>
  <c r="N525" i="2"/>
  <c r="R525" i="2"/>
  <c r="V525" i="2"/>
  <c r="N564" i="2"/>
  <c r="N565" i="2" s="1"/>
  <c r="R564" i="2"/>
  <c r="R565" i="2" s="1"/>
  <c r="V564" i="2"/>
  <c r="V565" i="2" s="1"/>
  <c r="Z563" i="2"/>
  <c r="N597" i="2"/>
  <c r="R597" i="2"/>
  <c r="V597" i="2"/>
  <c r="Z596" i="2"/>
  <c r="N630" i="2"/>
  <c r="R630" i="2"/>
  <c r="V630" i="2"/>
  <c r="Y777" i="2"/>
  <c r="O828" i="2"/>
  <c r="O829" i="2" s="1"/>
  <c r="W828" i="2"/>
  <c r="W829" i="2" s="1"/>
  <c r="K861" i="2"/>
  <c r="O861" i="2"/>
  <c r="S861" i="2"/>
  <c r="W861" i="2"/>
  <c r="M828" i="2"/>
  <c r="M829" i="2" s="1"/>
  <c r="Q828" i="2"/>
  <c r="Q829" i="2" s="1"/>
  <c r="U828" i="2"/>
  <c r="U829" i="2" s="1"/>
  <c r="Y827" i="2"/>
  <c r="Z827" i="2"/>
  <c r="Y550" i="5"/>
  <c r="Z550" i="5"/>
  <c r="M861" i="2"/>
  <c r="Q861" i="2"/>
  <c r="U861" i="2"/>
  <c r="Y860" i="2"/>
  <c r="S571" i="5"/>
  <c r="O571" i="5"/>
  <c r="K571" i="5"/>
  <c r="Y539" i="5"/>
  <c r="Y561" i="5"/>
  <c r="Y571" i="5" s="1"/>
  <c r="L571" i="5"/>
  <c r="Z561" i="5"/>
  <c r="M795" i="2"/>
  <c r="Q795" i="2"/>
  <c r="Q796" i="2" s="1"/>
  <c r="U795" i="2"/>
  <c r="U796" i="2" s="1"/>
  <c r="O795" i="2"/>
  <c r="S795" i="2"/>
  <c r="W795" i="2"/>
  <c r="Y794" i="2"/>
  <c r="Z528" i="5"/>
  <c r="K529" i="5"/>
  <c r="O529" i="5"/>
  <c r="S529" i="5"/>
  <c r="W529" i="5"/>
  <c r="L529" i="5"/>
  <c r="P529" i="5"/>
  <c r="T529" i="5"/>
  <c r="X529" i="5"/>
  <c r="M529" i="5"/>
  <c r="Y528" i="5"/>
  <c r="Z777" i="2"/>
  <c r="Z795" i="2" s="1"/>
  <c r="M729" i="2"/>
  <c r="Q729" i="2"/>
  <c r="U729" i="2"/>
  <c r="Y728" i="2"/>
  <c r="N729" i="2"/>
  <c r="N730" i="2" s="1"/>
  <c r="R729" i="2"/>
  <c r="R730" i="2" s="1"/>
  <c r="V729" i="2"/>
  <c r="V730" i="2" s="1"/>
  <c r="X489" i="5"/>
  <c r="T489" i="5"/>
  <c r="P489" i="5"/>
  <c r="Y488" i="5"/>
  <c r="Z376" i="5"/>
  <c r="L762" i="2"/>
  <c r="P762" i="2"/>
  <c r="T762" i="2"/>
  <c r="T763" i="2" s="1"/>
  <c r="X762" i="2"/>
  <c r="X763" i="2" s="1"/>
  <c r="Y744" i="2"/>
  <c r="Y762" i="2" s="1"/>
  <c r="Z744" i="2"/>
  <c r="Z762" i="2" s="1"/>
  <c r="Z499" i="5"/>
  <c r="Z509" i="5" s="1"/>
  <c r="Z508" i="5"/>
  <c r="O509" i="5"/>
  <c r="O763" i="2" s="1"/>
  <c r="S509" i="5"/>
  <c r="S763" i="2" s="1"/>
  <c r="W509" i="5"/>
  <c r="W763" i="2" s="1"/>
  <c r="Y499" i="5"/>
  <c r="Y843" i="2"/>
  <c r="K828" i="2"/>
  <c r="K795" i="2"/>
  <c r="K796" i="2" s="1"/>
  <c r="Y519" i="5"/>
  <c r="K762" i="2"/>
  <c r="K509" i="5"/>
  <c r="L663" i="2"/>
  <c r="P663" i="2"/>
  <c r="T663" i="2"/>
  <c r="X663" i="2"/>
  <c r="M663" i="2"/>
  <c r="M664" i="2" s="1"/>
  <c r="Q663" i="2"/>
  <c r="Q664" i="2"/>
  <c r="U663" i="2"/>
  <c r="U664" i="2"/>
  <c r="Y662" i="2"/>
  <c r="Z445" i="5"/>
  <c r="X446" i="5"/>
  <c r="X664" i="2" s="1"/>
  <c r="T446" i="5"/>
  <c r="T664" i="2" s="1"/>
  <c r="P446" i="5"/>
  <c r="Y445" i="5"/>
  <c r="Z662" i="2"/>
  <c r="Z728" i="2"/>
  <c r="Z729" i="2" s="1"/>
  <c r="X525" i="2"/>
  <c r="X526" i="2" s="1"/>
  <c r="L597" i="2"/>
  <c r="P597" i="2"/>
  <c r="X597" i="2"/>
  <c r="X598" i="2" s="1"/>
  <c r="O663" i="2"/>
  <c r="O664" i="2" s="1"/>
  <c r="S663" i="2"/>
  <c r="S664" i="2" s="1"/>
  <c r="W663" i="2"/>
  <c r="W664" i="2" s="1"/>
  <c r="Y678" i="2"/>
  <c r="Y696" i="2" s="1"/>
  <c r="O696" i="2"/>
  <c r="S696" i="2"/>
  <c r="S697" i="2" s="1"/>
  <c r="W696" i="2"/>
  <c r="Y711" i="2"/>
  <c r="O729" i="2"/>
  <c r="S729" i="2"/>
  <c r="S730" i="2" s="1"/>
  <c r="W729" i="2"/>
  <c r="Y645" i="2"/>
  <c r="Z436" i="5"/>
  <c r="Z446" i="5" s="1"/>
  <c r="V446" i="5"/>
  <c r="V664" i="2" s="1"/>
  <c r="R446" i="5"/>
  <c r="R664" i="2" s="1"/>
  <c r="N446" i="5"/>
  <c r="N664" i="2" s="1"/>
  <c r="W466" i="5"/>
  <c r="W697" i="2" s="1"/>
  <c r="O466" i="5"/>
  <c r="O697" i="2" s="1"/>
  <c r="Y456" i="5"/>
  <c r="Z456" i="5"/>
  <c r="R466" i="5"/>
  <c r="Y465" i="5"/>
  <c r="N466" i="5"/>
  <c r="N696" i="2"/>
  <c r="N697" i="2"/>
  <c r="R696" i="2"/>
  <c r="R697" i="2"/>
  <c r="V696" i="2"/>
  <c r="Z695" i="2"/>
  <c r="Z696" i="2" s="1"/>
  <c r="K729" i="2"/>
  <c r="K730" i="2" s="1"/>
  <c r="Z629" i="2"/>
  <c r="Y425" i="5"/>
  <c r="V426" i="5"/>
  <c r="V631" i="2" s="1"/>
  <c r="R426" i="5"/>
  <c r="R631" i="2" s="1"/>
  <c r="Y416" i="5"/>
  <c r="Z416" i="5"/>
  <c r="Z465" i="5"/>
  <c r="Z466" i="5"/>
  <c r="Z479" i="5"/>
  <c r="Z488" i="5"/>
  <c r="N426" i="5"/>
  <c r="N631" i="2" s="1"/>
  <c r="S386" i="5"/>
  <c r="S565" i="2" s="1"/>
  <c r="K406" i="5"/>
  <c r="K598" i="2" s="1"/>
  <c r="W406" i="5"/>
  <c r="O386" i="5"/>
  <c r="O565" i="2"/>
  <c r="W386" i="5"/>
  <c r="O406" i="5"/>
  <c r="O598" i="2" s="1"/>
  <c r="S406" i="5"/>
  <c r="S598" i="2" s="1"/>
  <c r="Z425" i="5"/>
  <c r="K696" i="2"/>
  <c r="K697" i="2" s="1"/>
  <c r="K663" i="2"/>
  <c r="Y479" i="5"/>
  <c r="Y436" i="5"/>
  <c r="Y446" i="5" s="1"/>
  <c r="T597" i="2"/>
  <c r="T598" i="2" s="1"/>
  <c r="M597" i="2"/>
  <c r="Q597" i="2"/>
  <c r="U597" i="2"/>
  <c r="Y596" i="2"/>
  <c r="U406" i="5"/>
  <c r="N406" i="5"/>
  <c r="N598" i="2" s="1"/>
  <c r="R406" i="5"/>
  <c r="V406" i="5"/>
  <c r="Z405" i="5"/>
  <c r="M406" i="5"/>
  <c r="Q406" i="5"/>
  <c r="Y405" i="5"/>
  <c r="Y612" i="2"/>
  <c r="Z612" i="2"/>
  <c r="L630" i="2"/>
  <c r="L631" i="2" s="1"/>
  <c r="P630" i="2"/>
  <c r="T630" i="2"/>
  <c r="T631" i="2" s="1"/>
  <c r="X630" i="2"/>
  <c r="X631" i="2" s="1"/>
  <c r="Z579" i="2"/>
  <c r="Z396" i="5"/>
  <c r="L564" i="2"/>
  <c r="P564" i="2"/>
  <c r="T564" i="2"/>
  <c r="X564" i="2"/>
  <c r="Z385" i="5"/>
  <c r="P386" i="5"/>
  <c r="T386" i="5"/>
  <c r="X386" i="5"/>
  <c r="Z386" i="5"/>
  <c r="L386" i="5"/>
  <c r="M386" i="5"/>
  <c r="Y385" i="5"/>
  <c r="Y546" i="2"/>
  <c r="Y564" i="2" s="1"/>
  <c r="Z546" i="2"/>
  <c r="Y376" i="5"/>
  <c r="Y524" i="2"/>
  <c r="Z524" i="2"/>
  <c r="W525" i="2"/>
  <c r="O525" i="2"/>
  <c r="S525" i="2"/>
  <c r="L525" i="2"/>
  <c r="P525" i="2"/>
  <c r="T525" i="2"/>
  <c r="Z365" i="5"/>
  <c r="O366" i="5"/>
  <c r="S366" i="5"/>
  <c r="W366" i="5"/>
  <c r="L366" i="5"/>
  <c r="Z507" i="2"/>
  <c r="Z525" i="2" s="1"/>
  <c r="Y507" i="2"/>
  <c r="Z356" i="5"/>
  <c r="Y356" i="5"/>
  <c r="K630" i="2"/>
  <c r="Y579" i="2"/>
  <c r="K564" i="2"/>
  <c r="K525" i="2"/>
  <c r="Y396" i="5"/>
  <c r="K386" i="5"/>
  <c r="K366" i="5"/>
  <c r="Z388" i="2"/>
  <c r="Z390" i="2"/>
  <c r="Z391" i="2"/>
  <c r="Z392" i="2"/>
  <c r="Z393" i="2"/>
  <c r="Z394" i="2"/>
  <c r="Z395" i="2"/>
  <c r="Z396" i="2"/>
  <c r="Z397" i="2"/>
  <c r="Z398" i="2"/>
  <c r="Y390" i="2"/>
  <c r="Y391" i="2"/>
  <c r="Y392" i="2"/>
  <c r="Y393" i="2"/>
  <c r="Y394" i="2"/>
  <c r="Y395" i="2"/>
  <c r="Y396" i="2"/>
  <c r="Y397" i="2"/>
  <c r="Y398" i="2"/>
  <c r="B428" i="2"/>
  <c r="B22" i="3" s="1"/>
  <c r="B386" i="2"/>
  <c r="B21" i="3" s="1"/>
  <c r="X491" i="2"/>
  <c r="W491" i="2"/>
  <c r="V491" i="2"/>
  <c r="U491" i="2"/>
  <c r="T491" i="2"/>
  <c r="S491" i="2"/>
  <c r="R491" i="2"/>
  <c r="Q491" i="2"/>
  <c r="P491" i="2"/>
  <c r="O491" i="2"/>
  <c r="N491" i="2"/>
  <c r="M491" i="2"/>
  <c r="L491" i="2"/>
  <c r="K491" i="2"/>
  <c r="Z490" i="2"/>
  <c r="Y490" i="2"/>
  <c r="Z489" i="2"/>
  <c r="Y489" i="2"/>
  <c r="Z488" i="2"/>
  <c r="Y488" i="2"/>
  <c r="Z487" i="2"/>
  <c r="Y487" i="2"/>
  <c r="Z486" i="2"/>
  <c r="Y486" i="2"/>
  <c r="Z485" i="2"/>
  <c r="Y485" i="2"/>
  <c r="Z484" i="2"/>
  <c r="Y484" i="2"/>
  <c r="Z483" i="2"/>
  <c r="Y483" i="2"/>
  <c r="Z482" i="2"/>
  <c r="Y482" i="2"/>
  <c r="Z481" i="2"/>
  <c r="Y481" i="2"/>
  <c r="Z480" i="2"/>
  <c r="Y480" i="2"/>
  <c r="Z479" i="2"/>
  <c r="Y479" i="2"/>
  <c r="Z478" i="2"/>
  <c r="Y478" i="2"/>
  <c r="Z477" i="2"/>
  <c r="Y477" i="2"/>
  <c r="Z476" i="2"/>
  <c r="Y476" i="2"/>
  <c r="Z475" i="2"/>
  <c r="Y475" i="2"/>
  <c r="X474" i="2"/>
  <c r="W474" i="2"/>
  <c r="V474" i="2"/>
  <c r="U474" i="2"/>
  <c r="T474" i="2"/>
  <c r="S474" i="2"/>
  <c r="R474" i="2"/>
  <c r="Q474" i="2"/>
  <c r="P474" i="2"/>
  <c r="O474" i="2"/>
  <c r="N474" i="2"/>
  <c r="M474" i="2"/>
  <c r="L474" i="2"/>
  <c r="K474" i="2"/>
  <c r="Z473" i="2"/>
  <c r="Y473" i="2"/>
  <c r="Z472" i="2"/>
  <c r="Y472" i="2"/>
  <c r="Z471" i="2"/>
  <c r="Y471" i="2"/>
  <c r="Z470" i="2"/>
  <c r="Y470" i="2"/>
  <c r="Z469" i="2"/>
  <c r="Y469" i="2"/>
  <c r="Z468" i="2"/>
  <c r="Y468" i="2"/>
  <c r="Z467" i="2"/>
  <c r="Y467" i="2"/>
  <c r="Z466" i="2"/>
  <c r="Y466" i="2"/>
  <c r="Z465" i="2"/>
  <c r="Y465" i="2"/>
  <c r="Z464" i="2"/>
  <c r="Y464" i="2"/>
  <c r="Z463" i="2"/>
  <c r="Y463" i="2"/>
  <c r="Z462" i="2"/>
  <c r="Y462" i="2"/>
  <c r="X458" i="2"/>
  <c r="W458" i="2"/>
  <c r="V458" i="2"/>
  <c r="U458" i="2"/>
  <c r="T458" i="2"/>
  <c r="S458" i="2"/>
  <c r="R458" i="2"/>
  <c r="Q458" i="2"/>
  <c r="P458" i="2"/>
  <c r="O458" i="2"/>
  <c r="N458" i="2"/>
  <c r="M458" i="2"/>
  <c r="L458" i="2"/>
  <c r="K458" i="2"/>
  <c r="Z457" i="2"/>
  <c r="Y457" i="2"/>
  <c r="Z456" i="2"/>
  <c r="Y456" i="2"/>
  <c r="Z455" i="2"/>
  <c r="Y455" i="2"/>
  <c r="Z454" i="2"/>
  <c r="Y454" i="2"/>
  <c r="Z453" i="2"/>
  <c r="Y453" i="2"/>
  <c r="Z452" i="2"/>
  <c r="Y452" i="2"/>
  <c r="Z451" i="2"/>
  <c r="Y451" i="2"/>
  <c r="Z450" i="2"/>
  <c r="Y450" i="2"/>
  <c r="Z449" i="2"/>
  <c r="Y449" i="2"/>
  <c r="Z448" i="2"/>
  <c r="Y448" i="2"/>
  <c r="Z447" i="2"/>
  <c r="Y447" i="2"/>
  <c r="Z446" i="2"/>
  <c r="Y446" i="2"/>
  <c r="Z445" i="2"/>
  <c r="Y445" i="2"/>
  <c r="Z444" i="2"/>
  <c r="Y444" i="2"/>
  <c r="Z443" i="2"/>
  <c r="Y443" i="2"/>
  <c r="Z442" i="2"/>
  <c r="Y442" i="2"/>
  <c r="X441" i="2"/>
  <c r="W441" i="2"/>
  <c r="V441" i="2"/>
  <c r="U441" i="2"/>
  <c r="T441" i="2"/>
  <c r="S441" i="2"/>
  <c r="R441" i="2"/>
  <c r="Q441" i="2"/>
  <c r="P441" i="2"/>
  <c r="O441" i="2"/>
  <c r="N441" i="2"/>
  <c r="M441" i="2"/>
  <c r="L441" i="2"/>
  <c r="K441" i="2"/>
  <c r="Z440" i="2"/>
  <c r="Y440" i="2"/>
  <c r="Z439" i="2"/>
  <c r="Y439" i="2"/>
  <c r="Z438" i="2"/>
  <c r="Y438" i="2"/>
  <c r="Z437" i="2"/>
  <c r="Y437" i="2"/>
  <c r="Z436" i="2"/>
  <c r="Y436" i="2"/>
  <c r="Z435" i="2"/>
  <c r="Y435" i="2"/>
  <c r="Z434" i="2"/>
  <c r="Y434" i="2"/>
  <c r="Z433" i="2"/>
  <c r="Y433" i="2"/>
  <c r="Z432" i="2"/>
  <c r="Y432" i="2"/>
  <c r="Z431" i="2"/>
  <c r="Y431" i="2"/>
  <c r="Z430" i="2"/>
  <c r="Y430" i="2"/>
  <c r="Z429" i="2"/>
  <c r="Y429" i="2"/>
  <c r="X345" i="5"/>
  <c r="W345" i="5"/>
  <c r="V345" i="5"/>
  <c r="U345" i="5"/>
  <c r="T345" i="5"/>
  <c r="S345" i="5"/>
  <c r="R345" i="5"/>
  <c r="Q345" i="5"/>
  <c r="P345" i="5"/>
  <c r="O345" i="5"/>
  <c r="N345" i="5"/>
  <c r="M345" i="5"/>
  <c r="L345" i="5"/>
  <c r="K345" i="5"/>
  <c r="Z344" i="5"/>
  <c r="Y344" i="5"/>
  <c r="Z343" i="5"/>
  <c r="Y343" i="5"/>
  <c r="Z342" i="5"/>
  <c r="Y342" i="5"/>
  <c r="Z341" i="5"/>
  <c r="Y341" i="5"/>
  <c r="Z340" i="5"/>
  <c r="Y340" i="5"/>
  <c r="Z339" i="5"/>
  <c r="Y339" i="5"/>
  <c r="Z338" i="5"/>
  <c r="Y338" i="5"/>
  <c r="Z337" i="5"/>
  <c r="Y337" i="5"/>
  <c r="X336" i="5"/>
  <c r="W336" i="5"/>
  <c r="V336" i="5"/>
  <c r="V346" i="5" s="1"/>
  <c r="U336" i="5"/>
  <c r="U346" i="5" s="1"/>
  <c r="T336" i="5"/>
  <c r="S336" i="5"/>
  <c r="R336" i="5"/>
  <c r="R346" i="5" s="1"/>
  <c r="Q336" i="5"/>
  <c r="Q346" i="5" s="1"/>
  <c r="P336" i="5"/>
  <c r="O336" i="5"/>
  <c r="N336" i="5"/>
  <c r="N346" i="5" s="1"/>
  <c r="M336" i="5"/>
  <c r="M346" i="5" s="1"/>
  <c r="L336" i="5"/>
  <c r="K336" i="5"/>
  <c r="Z335" i="5"/>
  <c r="Y335" i="5"/>
  <c r="Z334" i="5"/>
  <c r="Y334" i="5"/>
  <c r="Z333" i="5"/>
  <c r="Y333" i="5"/>
  <c r="Z332" i="5"/>
  <c r="Y332" i="5"/>
  <c r="Z331" i="5"/>
  <c r="Y331" i="5"/>
  <c r="Z330" i="5"/>
  <c r="Y330" i="5"/>
  <c r="Z329" i="5"/>
  <c r="Y329" i="5"/>
  <c r="Z328" i="5"/>
  <c r="Y328" i="5"/>
  <c r="X325" i="5"/>
  <c r="W325" i="5"/>
  <c r="V325" i="5"/>
  <c r="U325" i="5"/>
  <c r="T325" i="5"/>
  <c r="S325" i="5"/>
  <c r="R325" i="5"/>
  <c r="Q325" i="5"/>
  <c r="P325" i="5"/>
  <c r="O325" i="5"/>
  <c r="N325" i="5"/>
  <c r="M325" i="5"/>
  <c r="L325" i="5"/>
  <c r="K325" i="5"/>
  <c r="Z324" i="5"/>
  <c r="Y324" i="5"/>
  <c r="Z323" i="5"/>
  <c r="Y323" i="5"/>
  <c r="Z322" i="5"/>
  <c r="Y322" i="5"/>
  <c r="Z321" i="5"/>
  <c r="Y321" i="5"/>
  <c r="Z320" i="5"/>
  <c r="Y320" i="5"/>
  <c r="Z319" i="5"/>
  <c r="Y319" i="5"/>
  <c r="Z318" i="5"/>
  <c r="Y318" i="5"/>
  <c r="Z317" i="5"/>
  <c r="Y317" i="5"/>
  <c r="X316" i="5"/>
  <c r="X326" i="5" s="1"/>
  <c r="W316" i="5"/>
  <c r="W326" i="5"/>
  <c r="V316" i="5"/>
  <c r="V326" i="5"/>
  <c r="U316" i="5"/>
  <c r="T316" i="5"/>
  <c r="T326" i="5" s="1"/>
  <c r="S316" i="5"/>
  <c r="S326" i="5"/>
  <c r="R316" i="5"/>
  <c r="R326" i="5"/>
  <c r="Q316" i="5"/>
  <c r="P316" i="5"/>
  <c r="O316" i="5"/>
  <c r="O326" i="5"/>
  <c r="N316" i="5"/>
  <c r="N326" i="5"/>
  <c r="M316" i="5"/>
  <c r="L316" i="5"/>
  <c r="K316" i="5"/>
  <c r="K326" i="5"/>
  <c r="Z315" i="5"/>
  <c r="Y315" i="5"/>
  <c r="Z314" i="5"/>
  <c r="Y314" i="5"/>
  <c r="Z313" i="5"/>
  <c r="Y313" i="5"/>
  <c r="Z312" i="5"/>
  <c r="Y312" i="5"/>
  <c r="Z311" i="5"/>
  <c r="Y311" i="5"/>
  <c r="Z310" i="5"/>
  <c r="Y310" i="5"/>
  <c r="Z309" i="5"/>
  <c r="Y309" i="5"/>
  <c r="Z308" i="5"/>
  <c r="Y308" i="5"/>
  <c r="Z861" i="2"/>
  <c r="Y630" i="2"/>
  <c r="W565" i="2"/>
  <c r="Z828" i="2"/>
  <c r="P565" i="2"/>
  <c r="W598" i="2"/>
  <c r="V598" i="2"/>
  <c r="Z663" i="2"/>
  <c r="K526" i="2"/>
  <c r="M565" i="2"/>
  <c r="R598" i="2"/>
  <c r="X565" i="2"/>
  <c r="M459" i="2"/>
  <c r="Q459" i="2"/>
  <c r="U459" i="2"/>
  <c r="M492" i="2"/>
  <c r="Q492" i="2"/>
  <c r="U492" i="2"/>
  <c r="Z630" i="2"/>
  <c r="L526" i="2"/>
  <c r="M862" i="2"/>
  <c r="Q862" i="2"/>
  <c r="K862" i="2"/>
  <c r="L459" i="2"/>
  <c r="P459" i="2"/>
  <c r="T459" i="2"/>
  <c r="X459" i="2"/>
  <c r="L492" i="2"/>
  <c r="P492" i="2"/>
  <c r="T492" i="2"/>
  <c r="X492" i="2"/>
  <c r="W526" i="2"/>
  <c r="Z597" i="2"/>
  <c r="Q598" i="2"/>
  <c r="Y795" i="2"/>
  <c r="S862" i="2"/>
  <c r="Z564" i="2"/>
  <c r="Z565" i="2" s="1"/>
  <c r="I25" i="3" s="1"/>
  <c r="U862" i="2"/>
  <c r="O862" i="2"/>
  <c r="Y551" i="5"/>
  <c r="Z406" i="5"/>
  <c r="Y861" i="2"/>
  <c r="Y529" i="5"/>
  <c r="Y729" i="2"/>
  <c r="Z489" i="5"/>
  <c r="Y489" i="5"/>
  <c r="Y345" i="5"/>
  <c r="Y663" i="2"/>
  <c r="K565" i="2"/>
  <c r="Y525" i="2"/>
  <c r="S526" i="2"/>
  <c r="L565" i="2"/>
  <c r="M598" i="2"/>
  <c r="T565" i="2"/>
  <c r="N459" i="2"/>
  <c r="N460" i="2" s="1"/>
  <c r="R459" i="2"/>
  <c r="R460" i="2" s="1"/>
  <c r="V459" i="2"/>
  <c r="V460" i="2" s="1"/>
  <c r="N492" i="2"/>
  <c r="N493" i="2" s="1"/>
  <c r="R492" i="2"/>
  <c r="R493" i="2" s="1"/>
  <c r="V492" i="2"/>
  <c r="V493" i="2" s="1"/>
  <c r="O526" i="2"/>
  <c r="U598" i="2"/>
  <c r="Z598" i="2"/>
  <c r="I26" i="3" s="1"/>
  <c r="Z426" i="5"/>
  <c r="Z631" i="2" s="1"/>
  <c r="I27" i="3" s="1"/>
  <c r="Z366" i="5"/>
  <c r="P326" i="5"/>
  <c r="L346" i="5"/>
  <c r="P346" i="5"/>
  <c r="T346" i="5"/>
  <c r="X346" i="5"/>
  <c r="L326" i="5"/>
  <c r="Y597" i="2"/>
  <c r="Y406" i="5"/>
  <c r="Y386" i="5"/>
  <c r="Z441" i="2"/>
  <c r="Z474" i="2"/>
  <c r="Y458" i="2"/>
  <c r="Z458" i="2"/>
  <c r="Z491" i="2"/>
  <c r="Y491" i="2"/>
  <c r="K492" i="2"/>
  <c r="O492" i="2"/>
  <c r="S492" i="2"/>
  <c r="W492" i="2"/>
  <c r="Z345" i="5"/>
  <c r="O346" i="5"/>
  <c r="O493" i="2" s="1"/>
  <c r="S346" i="5"/>
  <c r="S493" i="2"/>
  <c r="W346" i="5"/>
  <c r="Y336" i="5"/>
  <c r="Y346" i="5" s="1"/>
  <c r="Z336" i="5"/>
  <c r="O459" i="2"/>
  <c r="O460" i="2" s="1"/>
  <c r="S459" i="2"/>
  <c r="S460" i="2" s="1"/>
  <c r="W459" i="2"/>
  <c r="W460" i="2" s="1"/>
  <c r="Y441" i="2"/>
  <c r="M326" i="5"/>
  <c r="Q326" i="5"/>
  <c r="U326" i="5"/>
  <c r="Y325" i="5"/>
  <c r="Z325" i="5"/>
  <c r="Z316" i="5"/>
  <c r="Y474" i="2"/>
  <c r="K459" i="2"/>
  <c r="K460" i="2" s="1"/>
  <c r="K346" i="5"/>
  <c r="Y316" i="5"/>
  <c r="B353" i="2"/>
  <c r="B20" i="3" s="1"/>
  <c r="X425" i="2"/>
  <c r="W425" i="2"/>
  <c r="V425" i="2"/>
  <c r="U425" i="2"/>
  <c r="T425" i="2"/>
  <c r="S425" i="2"/>
  <c r="R425" i="2"/>
  <c r="Q425" i="2"/>
  <c r="P425" i="2"/>
  <c r="O425" i="2"/>
  <c r="N425" i="2"/>
  <c r="M425" i="2"/>
  <c r="L425" i="2"/>
  <c r="K425" i="2"/>
  <c r="Z424" i="2"/>
  <c r="Y424" i="2"/>
  <c r="Z423" i="2"/>
  <c r="Y423" i="2"/>
  <c r="Z422" i="2"/>
  <c r="Y422" i="2"/>
  <c r="Z421" i="2"/>
  <c r="Y421" i="2"/>
  <c r="Z420" i="2"/>
  <c r="Y420" i="2"/>
  <c r="Z419" i="2"/>
  <c r="Y419" i="2"/>
  <c r="Z418" i="2"/>
  <c r="Y418" i="2"/>
  <c r="Z417" i="2"/>
  <c r="Y417" i="2"/>
  <c r="Z416" i="2"/>
  <c r="Y416" i="2"/>
  <c r="Z415" i="2"/>
  <c r="Y415" i="2"/>
  <c r="Z414" i="2"/>
  <c r="Y414" i="2"/>
  <c r="Z413" i="2"/>
  <c r="Y413" i="2"/>
  <c r="Z412" i="2"/>
  <c r="Y412" i="2"/>
  <c r="Z411" i="2"/>
  <c r="Y411" i="2"/>
  <c r="Z410" i="2"/>
  <c r="Y410" i="2"/>
  <c r="Z409" i="2"/>
  <c r="Y409" i="2"/>
  <c r="X408" i="2"/>
  <c r="X426" i="2" s="1"/>
  <c r="W408" i="2"/>
  <c r="V408" i="2"/>
  <c r="U408" i="2"/>
  <c r="T408" i="2"/>
  <c r="T426" i="2" s="1"/>
  <c r="S408" i="2"/>
  <c r="R408" i="2"/>
  <c r="Q408" i="2"/>
  <c r="P408" i="2"/>
  <c r="P426" i="2" s="1"/>
  <c r="O408" i="2"/>
  <c r="N408" i="2"/>
  <c r="M408" i="2"/>
  <c r="L408" i="2"/>
  <c r="L426" i="2" s="1"/>
  <c r="K408" i="2"/>
  <c r="Z407" i="2"/>
  <c r="Y407" i="2"/>
  <c r="Z406" i="2"/>
  <c r="Y406" i="2"/>
  <c r="Z405" i="2"/>
  <c r="Y405" i="2"/>
  <c r="Z404" i="2"/>
  <c r="Y404" i="2"/>
  <c r="Z403" i="2"/>
  <c r="Y403" i="2"/>
  <c r="Z402" i="2"/>
  <c r="Y402" i="2"/>
  <c r="Z401" i="2"/>
  <c r="Y401" i="2"/>
  <c r="Z400" i="2"/>
  <c r="Y400" i="2"/>
  <c r="Z399" i="2"/>
  <c r="Y399" i="2"/>
  <c r="Z389" i="2"/>
  <c r="Y389" i="2"/>
  <c r="Y388" i="2"/>
  <c r="Y387" i="2"/>
  <c r="X305" i="5"/>
  <c r="W305" i="5"/>
  <c r="V305" i="5"/>
  <c r="U305" i="5"/>
  <c r="T305" i="5"/>
  <c r="S305" i="5"/>
  <c r="R305" i="5"/>
  <c r="Q305" i="5"/>
  <c r="P305" i="5"/>
  <c r="O305" i="5"/>
  <c r="N305" i="5"/>
  <c r="M305" i="5"/>
  <c r="L305" i="5"/>
  <c r="K305" i="5"/>
  <c r="Z304" i="5"/>
  <c r="Y304" i="5"/>
  <c r="Z303" i="5"/>
  <c r="Y303" i="5"/>
  <c r="Z302" i="5"/>
  <c r="Y302" i="5"/>
  <c r="Z301" i="5"/>
  <c r="Y301" i="5"/>
  <c r="Z300" i="5"/>
  <c r="Y300" i="5"/>
  <c r="Z299" i="5"/>
  <c r="Y299" i="5"/>
  <c r="Z298" i="5"/>
  <c r="Y298" i="5"/>
  <c r="Z297" i="5"/>
  <c r="Y297" i="5"/>
  <c r="X296" i="5"/>
  <c r="X306" i="5" s="1"/>
  <c r="W296" i="5"/>
  <c r="W306" i="5" s="1"/>
  <c r="V296" i="5"/>
  <c r="U296" i="5"/>
  <c r="T296" i="5"/>
  <c r="T306" i="5" s="1"/>
  <c r="S296" i="5"/>
  <c r="S306" i="5" s="1"/>
  <c r="R296" i="5"/>
  <c r="Q296" i="5"/>
  <c r="P296" i="5"/>
  <c r="P306" i="5" s="1"/>
  <c r="O296" i="5"/>
  <c r="O306" i="5" s="1"/>
  <c r="N296" i="5"/>
  <c r="M296" i="5"/>
  <c r="L296" i="5"/>
  <c r="L306" i="5" s="1"/>
  <c r="K296" i="5"/>
  <c r="Z295" i="5"/>
  <c r="Y295" i="5"/>
  <c r="Z294" i="5"/>
  <c r="Y294" i="5"/>
  <c r="Z293" i="5"/>
  <c r="Y293" i="5"/>
  <c r="Z292" i="5"/>
  <c r="Y292" i="5"/>
  <c r="Z291" i="5"/>
  <c r="Y291" i="5"/>
  <c r="Z290" i="5"/>
  <c r="Y290" i="5"/>
  <c r="Z289" i="5"/>
  <c r="Y289" i="5"/>
  <c r="Z288" i="5"/>
  <c r="Z296" i="5" s="1"/>
  <c r="Y288" i="5"/>
  <c r="X383" i="2"/>
  <c r="W383" i="2"/>
  <c r="V383" i="2"/>
  <c r="U383" i="2"/>
  <c r="T383" i="2"/>
  <c r="S383" i="2"/>
  <c r="R383" i="2"/>
  <c r="Q383" i="2"/>
  <c r="P383" i="2"/>
  <c r="O383" i="2"/>
  <c r="N383" i="2"/>
  <c r="M383" i="2"/>
  <c r="L383" i="2"/>
  <c r="K383" i="2"/>
  <c r="Z382" i="2"/>
  <c r="Y382" i="2"/>
  <c r="Z381" i="2"/>
  <c r="Y381" i="2"/>
  <c r="Z380" i="2"/>
  <c r="Y380" i="2"/>
  <c r="Z379" i="2"/>
  <c r="Y379" i="2"/>
  <c r="Z378" i="2"/>
  <c r="Y378" i="2"/>
  <c r="Z377" i="2"/>
  <c r="Y377" i="2"/>
  <c r="Z376" i="2"/>
  <c r="Y376" i="2"/>
  <c r="Z375" i="2"/>
  <c r="Y375" i="2"/>
  <c r="Z374" i="2"/>
  <c r="Y374" i="2"/>
  <c r="Z373" i="2"/>
  <c r="Y373" i="2"/>
  <c r="Z372" i="2"/>
  <c r="Y372" i="2"/>
  <c r="Z371" i="2"/>
  <c r="Y371" i="2"/>
  <c r="Z370" i="2"/>
  <c r="Y370" i="2"/>
  <c r="Z369" i="2"/>
  <c r="Y369" i="2"/>
  <c r="Z368" i="2"/>
  <c r="Y368" i="2"/>
  <c r="Z367" i="2"/>
  <c r="Y367" i="2"/>
  <c r="X366" i="2"/>
  <c r="W366" i="2"/>
  <c r="V366" i="2"/>
  <c r="V384" i="2" s="1"/>
  <c r="U366" i="2"/>
  <c r="T366" i="2"/>
  <c r="S366" i="2"/>
  <c r="S384" i="2" s="1"/>
  <c r="R366" i="2"/>
  <c r="R384" i="2" s="1"/>
  <c r="Q366" i="2"/>
  <c r="P366" i="2"/>
  <c r="O366" i="2"/>
  <c r="O384" i="2" s="1"/>
  <c r="N366" i="2"/>
  <c r="N384" i="2" s="1"/>
  <c r="M366" i="2"/>
  <c r="L366" i="2"/>
  <c r="K366" i="2"/>
  <c r="Z365" i="2"/>
  <c r="Y365" i="2"/>
  <c r="Z364" i="2"/>
  <c r="Y364" i="2"/>
  <c r="Z363" i="2"/>
  <c r="Y363" i="2"/>
  <c r="Z362" i="2"/>
  <c r="Y362" i="2"/>
  <c r="Z361" i="2"/>
  <c r="Y361" i="2"/>
  <c r="Z360" i="2"/>
  <c r="Y360" i="2"/>
  <c r="Z359" i="2"/>
  <c r="Y359" i="2"/>
  <c r="Z358" i="2"/>
  <c r="Y358" i="2"/>
  <c r="Z357" i="2"/>
  <c r="Y357" i="2"/>
  <c r="Z356" i="2"/>
  <c r="Y356" i="2"/>
  <c r="Z355" i="2"/>
  <c r="Y355" i="2"/>
  <c r="Z354" i="2"/>
  <c r="Y354" i="2"/>
  <c r="B320" i="2"/>
  <c r="B19" i="3" s="1"/>
  <c r="Z303" i="2"/>
  <c r="Z304" i="2"/>
  <c r="Z305" i="2"/>
  <c r="Z306" i="2"/>
  <c r="Z307" i="2"/>
  <c r="Z308" i="2"/>
  <c r="Z309" i="2"/>
  <c r="Y304" i="2"/>
  <c r="Y305" i="2"/>
  <c r="Y306" i="2"/>
  <c r="Y307" i="2"/>
  <c r="Y308" i="2"/>
  <c r="Z236" i="5"/>
  <c r="Z237" i="5"/>
  <c r="Z238" i="5"/>
  <c r="Z239" i="5"/>
  <c r="Z240" i="5"/>
  <c r="Z241" i="5"/>
  <c r="Y236" i="5"/>
  <c r="Y237" i="5"/>
  <c r="Y238" i="5"/>
  <c r="Y239" i="5"/>
  <c r="Y240" i="5"/>
  <c r="Y241" i="5"/>
  <c r="B284" i="2"/>
  <c r="B18" i="3" s="1"/>
  <c r="X285" i="5"/>
  <c r="W285" i="5"/>
  <c r="V285" i="5"/>
  <c r="U285" i="5"/>
  <c r="T285" i="5"/>
  <c r="S285" i="5"/>
  <c r="R285" i="5"/>
  <c r="Q285" i="5"/>
  <c r="P285" i="5"/>
  <c r="O285" i="5"/>
  <c r="N285" i="5"/>
  <c r="M285" i="5"/>
  <c r="L285" i="5"/>
  <c r="K285" i="5"/>
  <c r="Z284" i="5"/>
  <c r="Y284" i="5"/>
  <c r="Z283" i="5"/>
  <c r="Y283" i="5"/>
  <c r="Z282" i="5"/>
  <c r="Y282" i="5"/>
  <c r="Z281" i="5"/>
  <c r="Y281" i="5"/>
  <c r="Z280" i="5"/>
  <c r="Y280" i="5"/>
  <c r="Z279" i="5"/>
  <c r="Y279" i="5"/>
  <c r="Z278" i="5"/>
  <c r="Y278" i="5"/>
  <c r="Z277" i="5"/>
  <c r="Y277" i="5"/>
  <c r="X276" i="5"/>
  <c r="W276" i="5"/>
  <c r="W286" i="5" s="1"/>
  <c r="V276" i="5"/>
  <c r="V286" i="5" s="1"/>
  <c r="V385" i="2" s="1"/>
  <c r="U276" i="5"/>
  <c r="T276" i="5"/>
  <c r="T286" i="5" s="1"/>
  <c r="S276" i="5"/>
  <c r="S286" i="5" s="1"/>
  <c r="S385" i="2" s="1"/>
  <c r="R276" i="5"/>
  <c r="Q276" i="5"/>
  <c r="Q286" i="5" s="1"/>
  <c r="P276" i="5"/>
  <c r="O276" i="5"/>
  <c r="O286" i="5" s="1"/>
  <c r="N276" i="5"/>
  <c r="M276" i="5"/>
  <c r="L276" i="5"/>
  <c r="K276" i="5"/>
  <c r="Z275" i="5"/>
  <c r="Y275" i="5"/>
  <c r="Z274" i="5"/>
  <c r="Y274" i="5"/>
  <c r="Z273" i="5"/>
  <c r="Y273" i="5"/>
  <c r="Z272" i="5"/>
  <c r="Y272" i="5"/>
  <c r="Z271" i="5"/>
  <c r="Y271" i="5"/>
  <c r="Z270" i="5"/>
  <c r="Y270" i="5"/>
  <c r="Z269" i="5"/>
  <c r="Y269" i="5"/>
  <c r="Z268" i="5"/>
  <c r="Y268" i="5"/>
  <c r="X265" i="5"/>
  <c r="W265" i="5"/>
  <c r="V265" i="5"/>
  <c r="U265" i="5"/>
  <c r="T265" i="5"/>
  <c r="S265" i="5"/>
  <c r="R265" i="5"/>
  <c r="Q265" i="5"/>
  <c r="P265" i="5"/>
  <c r="O265" i="5"/>
  <c r="N265" i="5"/>
  <c r="M265" i="5"/>
  <c r="L265" i="5"/>
  <c r="K265" i="5"/>
  <c r="Z264" i="5"/>
  <c r="Y264" i="5"/>
  <c r="Z263" i="5"/>
  <c r="Y263" i="5"/>
  <c r="Z262" i="5"/>
  <c r="Y262" i="5"/>
  <c r="Z261" i="5"/>
  <c r="Y261" i="5"/>
  <c r="Z260" i="5"/>
  <c r="Y260" i="5"/>
  <c r="Z259" i="5"/>
  <c r="Y259" i="5"/>
  <c r="Z258" i="5"/>
  <c r="Y258" i="5"/>
  <c r="Z257" i="5"/>
  <c r="Y257" i="5"/>
  <c r="X256" i="5"/>
  <c r="X266" i="5" s="1"/>
  <c r="W256" i="5"/>
  <c r="W266" i="5"/>
  <c r="V256" i="5"/>
  <c r="U256" i="5"/>
  <c r="U266" i="5" s="1"/>
  <c r="T256" i="5"/>
  <c r="S256" i="5"/>
  <c r="S266" i="5" s="1"/>
  <c r="R256" i="5"/>
  <c r="R266" i="5" s="1"/>
  <c r="Q256" i="5"/>
  <c r="Q266" i="5" s="1"/>
  <c r="P256" i="5"/>
  <c r="P266" i="5" s="1"/>
  <c r="O256" i="5"/>
  <c r="O266" i="5" s="1"/>
  <c r="N256" i="5"/>
  <c r="M256" i="5"/>
  <c r="M266" i="5" s="1"/>
  <c r="L256" i="5"/>
  <c r="K256" i="5"/>
  <c r="Z255" i="5"/>
  <c r="Y255" i="5"/>
  <c r="Z254" i="5"/>
  <c r="Y254" i="5"/>
  <c r="Z253" i="5"/>
  <c r="Y253" i="5"/>
  <c r="Z252" i="5"/>
  <c r="Y252" i="5"/>
  <c r="Z251" i="5"/>
  <c r="Y251" i="5"/>
  <c r="Z250" i="5"/>
  <c r="Y250" i="5"/>
  <c r="Z249" i="5"/>
  <c r="Y249" i="5"/>
  <c r="Z248" i="5"/>
  <c r="Y248" i="5"/>
  <c r="Z247" i="2"/>
  <c r="Z248" i="2"/>
  <c r="Z249" i="2"/>
  <c r="Z250" i="2"/>
  <c r="Z251" i="2"/>
  <c r="Z252" i="2"/>
  <c r="Z253" i="2"/>
  <c r="Z254" i="2"/>
  <c r="Z255" i="2"/>
  <c r="Z256" i="2"/>
  <c r="Z257" i="2"/>
  <c r="Z258" i="2"/>
  <c r="Y247" i="2"/>
  <c r="Y248" i="2"/>
  <c r="Y249" i="2"/>
  <c r="Y250" i="2"/>
  <c r="Y251" i="2"/>
  <c r="Y252" i="2"/>
  <c r="Y253" i="2"/>
  <c r="Y254" i="2"/>
  <c r="Y255" i="2"/>
  <c r="Y256" i="2"/>
  <c r="Y257" i="2"/>
  <c r="Y258" i="2"/>
  <c r="B245" i="2"/>
  <c r="B17" i="3" s="1"/>
  <c r="X245" i="5"/>
  <c r="W245" i="5"/>
  <c r="V245" i="5"/>
  <c r="U245" i="5"/>
  <c r="T245" i="5"/>
  <c r="S245" i="5"/>
  <c r="R245" i="5"/>
  <c r="Q245" i="5"/>
  <c r="P245" i="5"/>
  <c r="O245" i="5"/>
  <c r="N245" i="5"/>
  <c r="M245" i="5"/>
  <c r="L245" i="5"/>
  <c r="K245" i="5"/>
  <c r="Z244" i="5"/>
  <c r="Y244" i="5"/>
  <c r="Z243" i="5"/>
  <c r="Y243" i="5"/>
  <c r="Z242" i="5"/>
  <c r="Y242" i="5"/>
  <c r="Z235" i="5"/>
  <c r="Y235" i="5"/>
  <c r="Z234" i="5"/>
  <c r="Y234" i="5"/>
  <c r="Z233" i="5"/>
  <c r="Y233" i="5"/>
  <c r="X232" i="5"/>
  <c r="X246" i="5" s="1"/>
  <c r="W232" i="5"/>
  <c r="W246" i="5" s="1"/>
  <c r="V232" i="5"/>
  <c r="V246" i="5" s="1"/>
  <c r="U232" i="5"/>
  <c r="U246" i="5" s="1"/>
  <c r="T232" i="5"/>
  <c r="S232" i="5"/>
  <c r="S246" i="5" s="1"/>
  <c r="R232" i="5"/>
  <c r="R246" i="5" s="1"/>
  <c r="Q232" i="5"/>
  <c r="P232" i="5"/>
  <c r="O232" i="5"/>
  <c r="O246" i="5" s="1"/>
  <c r="N232" i="5"/>
  <c r="M232" i="5"/>
  <c r="L232" i="5"/>
  <c r="K232" i="5"/>
  <c r="Z231" i="5"/>
  <c r="Y231" i="5"/>
  <c r="Z230" i="5"/>
  <c r="Y230" i="5"/>
  <c r="Z229" i="5"/>
  <c r="Y229" i="5"/>
  <c r="Z228" i="5"/>
  <c r="Y228" i="5"/>
  <c r="Z227" i="5"/>
  <c r="Y227" i="5"/>
  <c r="Z226" i="5"/>
  <c r="Y226" i="5"/>
  <c r="Z225" i="5"/>
  <c r="Y225" i="5"/>
  <c r="Z224" i="5"/>
  <c r="Y224" i="5"/>
  <c r="X350" i="2"/>
  <c r="W350" i="2"/>
  <c r="V350" i="2"/>
  <c r="U350" i="2"/>
  <c r="T350" i="2"/>
  <c r="S350" i="2"/>
  <c r="R350" i="2"/>
  <c r="Q350" i="2"/>
  <c r="P350" i="2"/>
  <c r="O350" i="2"/>
  <c r="N350" i="2"/>
  <c r="M350" i="2"/>
  <c r="L350" i="2"/>
  <c r="K350" i="2"/>
  <c r="Z349" i="2"/>
  <c r="Y349" i="2"/>
  <c r="Z348" i="2"/>
  <c r="Y348" i="2"/>
  <c r="Z347" i="2"/>
  <c r="Y347" i="2"/>
  <c r="Z346" i="2"/>
  <c r="Y346" i="2"/>
  <c r="Z345" i="2"/>
  <c r="Y345" i="2"/>
  <c r="Z344" i="2"/>
  <c r="Y344" i="2"/>
  <c r="Z343" i="2"/>
  <c r="Y343" i="2"/>
  <c r="Z342" i="2"/>
  <c r="Y342" i="2"/>
  <c r="Z341" i="2"/>
  <c r="Y341" i="2"/>
  <c r="Z340" i="2"/>
  <c r="Y340" i="2"/>
  <c r="Z339" i="2"/>
  <c r="Y339" i="2"/>
  <c r="Z338" i="2"/>
  <c r="Y338" i="2"/>
  <c r="Z337" i="2"/>
  <c r="Y337" i="2"/>
  <c r="Z336" i="2"/>
  <c r="Y336" i="2"/>
  <c r="Z335" i="2"/>
  <c r="Y335" i="2"/>
  <c r="Z334" i="2"/>
  <c r="Y334" i="2"/>
  <c r="X333" i="2"/>
  <c r="W333" i="2"/>
  <c r="V333" i="2"/>
  <c r="U333" i="2"/>
  <c r="U351" i="2" s="1"/>
  <c r="T333" i="2"/>
  <c r="S333" i="2"/>
  <c r="R333" i="2"/>
  <c r="Q333" i="2"/>
  <c r="P333" i="2"/>
  <c r="O333" i="2"/>
  <c r="N333" i="2"/>
  <c r="M333" i="2"/>
  <c r="L333" i="2"/>
  <c r="K333" i="2"/>
  <c r="Z332" i="2"/>
  <c r="Y332" i="2"/>
  <c r="Z331" i="2"/>
  <c r="Y331" i="2"/>
  <c r="Z330" i="2"/>
  <c r="Y330" i="2"/>
  <c r="Z329" i="2"/>
  <c r="Y329" i="2"/>
  <c r="Z328" i="2"/>
  <c r="Y328" i="2"/>
  <c r="Z327" i="2"/>
  <c r="Y327" i="2"/>
  <c r="Z326" i="2"/>
  <c r="Y326" i="2"/>
  <c r="Z325" i="2"/>
  <c r="Y325" i="2"/>
  <c r="Z324" i="2"/>
  <c r="Y324" i="2"/>
  <c r="Z323" i="2"/>
  <c r="Y323" i="2"/>
  <c r="Z322" i="2"/>
  <c r="Y322" i="2"/>
  <c r="Z321" i="2"/>
  <c r="Y321" i="2"/>
  <c r="X317" i="2"/>
  <c r="W317" i="2"/>
  <c r="V317" i="2"/>
  <c r="U317" i="2"/>
  <c r="T317" i="2"/>
  <c r="S317" i="2"/>
  <c r="R317" i="2"/>
  <c r="Q317" i="2"/>
  <c r="P317" i="2"/>
  <c r="O317" i="2"/>
  <c r="N317" i="2"/>
  <c r="M317" i="2"/>
  <c r="L317" i="2"/>
  <c r="K317" i="2"/>
  <c r="Z316" i="2"/>
  <c r="Y316" i="2"/>
  <c r="Z315" i="2"/>
  <c r="Y315" i="2"/>
  <c r="Z314" i="2"/>
  <c r="Y314" i="2"/>
  <c r="Z313" i="2"/>
  <c r="Y313" i="2"/>
  <c r="Z312" i="2"/>
  <c r="Y312" i="2"/>
  <c r="Z311" i="2"/>
  <c r="Y311" i="2"/>
  <c r="Z310" i="2"/>
  <c r="Y310" i="2"/>
  <c r="Y309" i="2"/>
  <c r="Y303" i="2"/>
  <c r="Z302" i="2"/>
  <c r="Y302" i="2"/>
  <c r="Z301" i="2"/>
  <c r="Y301" i="2"/>
  <c r="Z300" i="2"/>
  <c r="Y300" i="2"/>
  <c r="Z299" i="2"/>
  <c r="Y299" i="2"/>
  <c r="Z298" i="2"/>
  <c r="Y298" i="2"/>
  <c r="X297" i="2"/>
  <c r="W297" i="2"/>
  <c r="V297" i="2"/>
  <c r="V318" i="2" s="1"/>
  <c r="U297" i="2"/>
  <c r="U318" i="2" s="1"/>
  <c r="U319" i="2" s="1"/>
  <c r="T297" i="2"/>
  <c r="T318" i="2" s="1"/>
  <c r="S297" i="2"/>
  <c r="S318" i="2" s="1"/>
  <c r="S319" i="2" s="1"/>
  <c r="R297" i="2"/>
  <c r="Q297" i="2"/>
  <c r="Q318" i="2" s="1"/>
  <c r="P297" i="2"/>
  <c r="P318" i="2" s="1"/>
  <c r="O297" i="2"/>
  <c r="N297" i="2"/>
  <c r="M297" i="2"/>
  <c r="M318" i="2" s="1"/>
  <c r="L297" i="2"/>
  <c r="L318" i="2" s="1"/>
  <c r="K297" i="2"/>
  <c r="Z296" i="2"/>
  <c r="Y296" i="2"/>
  <c r="Z295" i="2"/>
  <c r="Y295" i="2"/>
  <c r="Z294" i="2"/>
  <c r="Y294" i="2"/>
  <c r="Z293" i="2"/>
  <c r="Y293" i="2"/>
  <c r="Z292" i="2"/>
  <c r="Y292" i="2"/>
  <c r="Z291" i="2"/>
  <c r="Y291" i="2"/>
  <c r="Z290" i="2"/>
  <c r="Y290" i="2"/>
  <c r="Z289" i="2"/>
  <c r="Y289" i="2"/>
  <c r="Z288" i="2"/>
  <c r="Y288" i="2"/>
  <c r="Z287" i="2"/>
  <c r="Y287" i="2"/>
  <c r="Z286" i="2"/>
  <c r="Y286" i="2"/>
  <c r="Z285" i="2"/>
  <c r="Y285" i="2"/>
  <c r="Z181" i="5"/>
  <c r="Z182" i="5"/>
  <c r="Z183" i="5"/>
  <c r="Z184" i="5"/>
  <c r="Z185" i="5"/>
  <c r="Z186" i="5"/>
  <c r="Z187" i="5"/>
  <c r="Z188" i="5"/>
  <c r="Y181" i="5"/>
  <c r="Y182" i="5"/>
  <c r="Y183" i="5"/>
  <c r="Y184" i="5"/>
  <c r="Y185" i="5"/>
  <c r="Y186" i="5"/>
  <c r="Y187" i="5"/>
  <c r="Y188" i="5"/>
  <c r="Z213" i="2"/>
  <c r="Z214" i="2"/>
  <c r="Z215" i="2"/>
  <c r="Z216" i="2"/>
  <c r="Z217" i="2"/>
  <c r="Z218" i="2"/>
  <c r="Z219" i="2"/>
  <c r="Y213" i="2"/>
  <c r="Y214" i="2"/>
  <c r="Y215" i="2"/>
  <c r="Y216" i="2"/>
  <c r="Y217" i="2"/>
  <c r="Y218" i="2"/>
  <c r="Y219" i="2"/>
  <c r="B208" i="2"/>
  <c r="B16" i="3" s="1"/>
  <c r="X281" i="2"/>
  <c r="W281" i="2"/>
  <c r="V281" i="2"/>
  <c r="U281" i="2"/>
  <c r="T281" i="2"/>
  <c r="S281" i="2"/>
  <c r="R281" i="2"/>
  <c r="Q281" i="2"/>
  <c r="P281" i="2"/>
  <c r="O281" i="2"/>
  <c r="N281" i="2"/>
  <c r="M281" i="2"/>
  <c r="L281" i="2"/>
  <c r="K281" i="2"/>
  <c r="Z280" i="2"/>
  <c r="Y280" i="2"/>
  <c r="Z279" i="2"/>
  <c r="Y279" i="2"/>
  <c r="Z278" i="2"/>
  <c r="Y278" i="2"/>
  <c r="Z277" i="2"/>
  <c r="Y277" i="2"/>
  <c r="Z276" i="2"/>
  <c r="Y276" i="2"/>
  <c r="Z275" i="2"/>
  <c r="Y275" i="2"/>
  <c r="Z274" i="2"/>
  <c r="Y274" i="2"/>
  <c r="Z273" i="2"/>
  <c r="Y273" i="2"/>
  <c r="Z272" i="2"/>
  <c r="Y272" i="2"/>
  <c r="Z271" i="2"/>
  <c r="Y271" i="2"/>
  <c r="Z270" i="2"/>
  <c r="Y270" i="2"/>
  <c r="Z269" i="2"/>
  <c r="Y269" i="2"/>
  <c r="Z268" i="2"/>
  <c r="Y268" i="2"/>
  <c r="Z267" i="2"/>
  <c r="Y267" i="2"/>
  <c r="Z266" i="2"/>
  <c r="Y266" i="2"/>
  <c r="Z265" i="2"/>
  <c r="Y265" i="2"/>
  <c r="X264" i="2"/>
  <c r="X282" i="2" s="1"/>
  <c r="W264" i="2"/>
  <c r="V264" i="2"/>
  <c r="U264" i="2"/>
  <c r="T264" i="2"/>
  <c r="T282" i="2" s="1"/>
  <c r="S264" i="2"/>
  <c r="R264" i="2"/>
  <c r="Q264" i="2"/>
  <c r="P264" i="2"/>
  <c r="P282" i="2" s="1"/>
  <c r="O264" i="2"/>
  <c r="N264" i="2"/>
  <c r="M264" i="2"/>
  <c r="L264" i="2"/>
  <c r="L282" i="2" s="1"/>
  <c r="K264" i="2"/>
  <c r="Z263" i="2"/>
  <c r="Y263" i="2"/>
  <c r="Z262" i="2"/>
  <c r="Y262" i="2"/>
  <c r="Z261" i="2"/>
  <c r="Y261" i="2"/>
  <c r="Z260" i="2"/>
  <c r="Y260" i="2"/>
  <c r="Z259" i="2"/>
  <c r="Y259" i="2"/>
  <c r="Z246" i="2"/>
  <c r="Y246" i="2"/>
  <c r="X242" i="2"/>
  <c r="W242" i="2"/>
  <c r="V242" i="2"/>
  <c r="U242" i="2"/>
  <c r="T242" i="2"/>
  <c r="S242" i="2"/>
  <c r="R242" i="2"/>
  <c r="Q242" i="2"/>
  <c r="P242" i="2"/>
  <c r="O242" i="2"/>
  <c r="N242" i="2"/>
  <c r="M242" i="2"/>
  <c r="L242" i="2"/>
  <c r="K242" i="2"/>
  <c r="Z241" i="2"/>
  <c r="Y241" i="2"/>
  <c r="Z240" i="2"/>
  <c r="Y240" i="2"/>
  <c r="Z239" i="2"/>
  <c r="Y239" i="2"/>
  <c r="Z238" i="2"/>
  <c r="Y238" i="2"/>
  <c r="Z237" i="2"/>
  <c r="Y237" i="2"/>
  <c r="Z236" i="2"/>
  <c r="Y236" i="2"/>
  <c r="Z235" i="2"/>
  <c r="Y235" i="2"/>
  <c r="Z234" i="2"/>
  <c r="Y234" i="2"/>
  <c r="Z233" i="2"/>
  <c r="Y233" i="2"/>
  <c r="Z232" i="2"/>
  <c r="Y232" i="2"/>
  <c r="Z231" i="2"/>
  <c r="Y231" i="2"/>
  <c r="Z230" i="2"/>
  <c r="Y230" i="2"/>
  <c r="Z229" i="2"/>
  <c r="Y229" i="2"/>
  <c r="Z228" i="2"/>
  <c r="Y228" i="2"/>
  <c r="Z227" i="2"/>
  <c r="Y227" i="2"/>
  <c r="Z226" i="2"/>
  <c r="Z242" i="2" s="1"/>
  <c r="Y226" i="2"/>
  <c r="X225" i="2"/>
  <c r="X243" i="2" s="1"/>
  <c r="W225" i="2"/>
  <c r="V225" i="2"/>
  <c r="V243" i="2" s="1"/>
  <c r="U225" i="2"/>
  <c r="T225" i="2"/>
  <c r="T243" i="2" s="1"/>
  <c r="S225" i="2"/>
  <c r="R225" i="2"/>
  <c r="R243" i="2" s="1"/>
  <c r="Q225" i="2"/>
  <c r="P225" i="2"/>
  <c r="P243" i="2" s="1"/>
  <c r="O225" i="2"/>
  <c r="N225" i="2"/>
  <c r="N243" i="2" s="1"/>
  <c r="M225" i="2"/>
  <c r="L225" i="2"/>
  <c r="L243" i="2" s="1"/>
  <c r="K225" i="2"/>
  <c r="Z224" i="2"/>
  <c r="Y224" i="2"/>
  <c r="Z223" i="2"/>
  <c r="Y223" i="2"/>
  <c r="Z222" i="2"/>
  <c r="Y222" i="2"/>
  <c r="Z221" i="2"/>
  <c r="Y221" i="2"/>
  <c r="Z220" i="2"/>
  <c r="Y220" i="2"/>
  <c r="Z212" i="2"/>
  <c r="Y212" i="2"/>
  <c r="Z211" i="2"/>
  <c r="Y211" i="2"/>
  <c r="Z210" i="2"/>
  <c r="Y210" i="2"/>
  <c r="Z209" i="2"/>
  <c r="Y209" i="2"/>
  <c r="X221" i="5"/>
  <c r="W221" i="5"/>
  <c r="V221" i="5"/>
  <c r="U221" i="5"/>
  <c r="T221" i="5"/>
  <c r="S221" i="5"/>
  <c r="R221" i="5"/>
  <c r="Q221" i="5"/>
  <c r="P221" i="5"/>
  <c r="O221" i="5"/>
  <c r="N221" i="5"/>
  <c r="M221" i="5"/>
  <c r="L221" i="5"/>
  <c r="K221" i="5"/>
  <c r="Z220" i="5"/>
  <c r="Y220" i="5"/>
  <c r="Z219" i="5"/>
  <c r="Y219" i="5"/>
  <c r="Z218" i="5"/>
  <c r="Y218" i="5"/>
  <c r="Z217" i="5"/>
  <c r="Y217" i="5"/>
  <c r="Z216" i="5"/>
  <c r="Y216" i="5"/>
  <c r="Z215" i="5"/>
  <c r="Y215" i="5"/>
  <c r="Z214" i="5"/>
  <c r="Y214" i="5"/>
  <c r="Z213" i="5"/>
  <c r="Y213" i="5"/>
  <c r="X212" i="5"/>
  <c r="X222" i="5" s="1"/>
  <c r="W212" i="5"/>
  <c r="W222" i="5" s="1"/>
  <c r="V212" i="5"/>
  <c r="U212" i="5"/>
  <c r="T212" i="5"/>
  <c r="T222" i="5" s="1"/>
  <c r="S212" i="5"/>
  <c r="S222" i="5" s="1"/>
  <c r="R212" i="5"/>
  <c r="Q212" i="5"/>
  <c r="Q222" i="5" s="1"/>
  <c r="P212" i="5"/>
  <c r="P222" i="5" s="1"/>
  <c r="O212" i="5"/>
  <c r="O222" i="5" s="1"/>
  <c r="N212" i="5"/>
  <c r="M212" i="5"/>
  <c r="L212" i="5"/>
  <c r="L222" i="5" s="1"/>
  <c r="K212" i="5"/>
  <c r="Z211" i="5"/>
  <c r="Y211" i="5"/>
  <c r="Z210" i="5"/>
  <c r="Y210" i="5"/>
  <c r="Z209" i="5"/>
  <c r="Y209" i="5"/>
  <c r="Z208" i="5"/>
  <c r="Y208" i="5"/>
  <c r="Z207" i="5"/>
  <c r="Y207" i="5"/>
  <c r="Z206" i="5"/>
  <c r="Y206" i="5"/>
  <c r="Z205" i="5"/>
  <c r="Y205" i="5"/>
  <c r="Z204" i="5"/>
  <c r="Y204" i="5"/>
  <c r="X201" i="5"/>
  <c r="W201" i="5"/>
  <c r="V201" i="5"/>
  <c r="U201" i="5"/>
  <c r="T201" i="5"/>
  <c r="S201" i="5"/>
  <c r="R201" i="5"/>
  <c r="Q201" i="5"/>
  <c r="P201" i="5"/>
  <c r="O201" i="5"/>
  <c r="N201" i="5"/>
  <c r="M201" i="5"/>
  <c r="L201" i="5"/>
  <c r="K201" i="5"/>
  <c r="Z200" i="5"/>
  <c r="Y200" i="5"/>
  <c r="Z199" i="5"/>
  <c r="Y199" i="5"/>
  <c r="Z198" i="5"/>
  <c r="Y198" i="5"/>
  <c r="Z197" i="5"/>
  <c r="Y197" i="5"/>
  <c r="Z196" i="5"/>
  <c r="Y196" i="5"/>
  <c r="Z195" i="5"/>
  <c r="Y195" i="5"/>
  <c r="Z194" i="5"/>
  <c r="Y194" i="5"/>
  <c r="Z193" i="5"/>
  <c r="Z201" i="5" s="1"/>
  <c r="Y193" i="5"/>
  <c r="X192" i="5"/>
  <c r="X202" i="5" s="1"/>
  <c r="W192" i="5"/>
  <c r="W202" i="5" s="1"/>
  <c r="V192" i="5"/>
  <c r="V202" i="5" s="1"/>
  <c r="U192" i="5"/>
  <c r="U202" i="5" s="1"/>
  <c r="T192" i="5"/>
  <c r="T202" i="5" s="1"/>
  <c r="S192" i="5"/>
  <c r="S202" i="5" s="1"/>
  <c r="R192" i="5"/>
  <c r="Q192" i="5"/>
  <c r="P192" i="5"/>
  <c r="P202" i="5" s="1"/>
  <c r="O192" i="5"/>
  <c r="O202" i="5" s="1"/>
  <c r="N192" i="5"/>
  <c r="N202" i="5" s="1"/>
  <c r="M192" i="5"/>
  <c r="L192" i="5"/>
  <c r="L202" i="5" s="1"/>
  <c r="K192" i="5"/>
  <c r="Z191" i="5"/>
  <c r="Y191" i="5"/>
  <c r="Z190" i="5"/>
  <c r="Y190" i="5"/>
  <c r="Z189" i="5"/>
  <c r="Y189" i="5"/>
  <c r="Z180" i="5"/>
  <c r="Y180" i="5"/>
  <c r="Z179" i="5"/>
  <c r="Y179" i="5"/>
  <c r="B181" i="2"/>
  <c r="B15" i="3" s="1"/>
  <c r="Z163" i="2"/>
  <c r="Z164" i="2"/>
  <c r="Z165" i="2"/>
  <c r="Z166" i="2"/>
  <c r="Z167" i="2"/>
  <c r="Z168" i="2"/>
  <c r="Z169" i="2"/>
  <c r="Z170" i="2"/>
  <c r="Z171" i="2"/>
  <c r="Z172" i="2"/>
  <c r="Z173" i="2"/>
  <c r="Z174" i="2"/>
  <c r="Z175" i="2"/>
  <c r="Z176" i="2"/>
  <c r="Z177" i="2"/>
  <c r="Z162" i="2"/>
  <c r="Y167" i="2"/>
  <c r="Y168" i="2"/>
  <c r="Y169" i="2"/>
  <c r="Y170" i="2"/>
  <c r="Y171" i="2"/>
  <c r="Y172" i="2"/>
  <c r="Y173" i="2"/>
  <c r="Y174" i="2"/>
  <c r="Y175" i="2"/>
  <c r="Y176" i="2"/>
  <c r="Z150" i="5"/>
  <c r="Z151" i="5"/>
  <c r="Z152" i="5"/>
  <c r="Z153" i="5"/>
  <c r="Z154" i="5"/>
  <c r="Z155" i="5"/>
  <c r="Y150" i="5"/>
  <c r="Y151" i="5"/>
  <c r="Y152" i="5"/>
  <c r="Y153" i="5"/>
  <c r="Y154" i="5"/>
  <c r="Y155" i="5"/>
  <c r="B148" i="2"/>
  <c r="B14" i="3" s="1"/>
  <c r="Z116" i="5"/>
  <c r="Z117" i="5"/>
  <c r="Z118" i="5"/>
  <c r="Z119" i="5"/>
  <c r="Z120" i="5"/>
  <c r="Z121" i="5"/>
  <c r="Z122" i="5"/>
  <c r="Y116" i="5"/>
  <c r="Y117" i="5"/>
  <c r="Y118" i="5"/>
  <c r="Y119" i="5"/>
  <c r="Y120" i="5"/>
  <c r="Y121" i="5"/>
  <c r="Y122" i="5"/>
  <c r="X205" i="2"/>
  <c r="W205" i="2"/>
  <c r="V205" i="2"/>
  <c r="U205" i="2"/>
  <c r="T205" i="2"/>
  <c r="S205" i="2"/>
  <c r="R205" i="2"/>
  <c r="Q205" i="2"/>
  <c r="P205" i="2"/>
  <c r="O205" i="2"/>
  <c r="N205" i="2"/>
  <c r="M205" i="2"/>
  <c r="L205" i="2"/>
  <c r="K205" i="2"/>
  <c r="Z204" i="2"/>
  <c r="Y204" i="2"/>
  <c r="Z203" i="2"/>
  <c r="Y203" i="2"/>
  <c r="Z202" i="2"/>
  <c r="Y202" i="2"/>
  <c r="Z201" i="2"/>
  <c r="Y201" i="2"/>
  <c r="Z200" i="2"/>
  <c r="Y200" i="2"/>
  <c r="Z199" i="2"/>
  <c r="Y199" i="2"/>
  <c r="Z198" i="2"/>
  <c r="Y198" i="2"/>
  <c r="Z197" i="2"/>
  <c r="Y197" i="2"/>
  <c r="Z196" i="2"/>
  <c r="Y196" i="2"/>
  <c r="Z195" i="2"/>
  <c r="Y195" i="2"/>
  <c r="X194" i="2"/>
  <c r="X206" i="2" s="1"/>
  <c r="W194" i="2"/>
  <c r="V194" i="2"/>
  <c r="U194" i="2"/>
  <c r="T194" i="2"/>
  <c r="S194" i="2"/>
  <c r="R194" i="2"/>
  <c r="R206" i="2" s="1"/>
  <c r="Q194" i="2"/>
  <c r="P194" i="2"/>
  <c r="P206" i="2" s="1"/>
  <c r="O194" i="2"/>
  <c r="N194" i="2"/>
  <c r="N206" i="2" s="1"/>
  <c r="M194" i="2"/>
  <c r="L194" i="2"/>
  <c r="L206" i="2" s="1"/>
  <c r="K194" i="2"/>
  <c r="Z193" i="2"/>
  <c r="Y193" i="2"/>
  <c r="Z192" i="2"/>
  <c r="Y192" i="2"/>
  <c r="Z191" i="2"/>
  <c r="Y191" i="2"/>
  <c r="Z190" i="2"/>
  <c r="Y190" i="2"/>
  <c r="Z189" i="2"/>
  <c r="Y189" i="2"/>
  <c r="Z188" i="2"/>
  <c r="Y188" i="2"/>
  <c r="Z187" i="2"/>
  <c r="Y187" i="2"/>
  <c r="Z186" i="2"/>
  <c r="Y186" i="2"/>
  <c r="Z185" i="2"/>
  <c r="Y185" i="2"/>
  <c r="Z184" i="2"/>
  <c r="Y184" i="2"/>
  <c r="Z183" i="2"/>
  <c r="Y183" i="2"/>
  <c r="Z182" i="2"/>
  <c r="Y182" i="2"/>
  <c r="X178" i="2"/>
  <c r="W178" i="2"/>
  <c r="V178" i="2"/>
  <c r="U178" i="2"/>
  <c r="T178" i="2"/>
  <c r="S178" i="2"/>
  <c r="R178" i="2"/>
  <c r="Q178" i="2"/>
  <c r="P178" i="2"/>
  <c r="O178" i="2"/>
  <c r="N178" i="2"/>
  <c r="M178" i="2"/>
  <c r="L178" i="2"/>
  <c r="K178" i="2"/>
  <c r="Y177" i="2"/>
  <c r="Y166" i="2"/>
  <c r="Y165" i="2"/>
  <c r="Y164" i="2"/>
  <c r="Y163" i="2"/>
  <c r="Y162" i="2"/>
  <c r="X161" i="2"/>
  <c r="X179" i="2" s="1"/>
  <c r="W161" i="2"/>
  <c r="W179" i="2" s="1"/>
  <c r="V161" i="2"/>
  <c r="V179" i="2" s="1"/>
  <c r="U161" i="2"/>
  <c r="U179" i="2" s="1"/>
  <c r="T161" i="2"/>
  <c r="S161" i="2"/>
  <c r="S179" i="2" s="1"/>
  <c r="R161" i="2"/>
  <c r="R179" i="2" s="1"/>
  <c r="Q161" i="2"/>
  <c r="Q179" i="2" s="1"/>
  <c r="P161" i="2"/>
  <c r="O161" i="2"/>
  <c r="N161" i="2"/>
  <c r="M161" i="2"/>
  <c r="M179" i="2" s="1"/>
  <c r="L161" i="2"/>
  <c r="L179" i="2" s="1"/>
  <c r="L864" i="2" s="1"/>
  <c r="K161" i="2"/>
  <c r="K179" i="2" s="1"/>
  <c r="Z160" i="2"/>
  <c r="Y160" i="2"/>
  <c r="Z159" i="2"/>
  <c r="Y159" i="2"/>
  <c r="Z158" i="2"/>
  <c r="Y158" i="2"/>
  <c r="Z157" i="2"/>
  <c r="Y157" i="2"/>
  <c r="Z156" i="2"/>
  <c r="Y156" i="2"/>
  <c r="Z155" i="2"/>
  <c r="Y155" i="2"/>
  <c r="Z154" i="2"/>
  <c r="Y154" i="2"/>
  <c r="Z153" i="2"/>
  <c r="Y153" i="2"/>
  <c r="Z152" i="2"/>
  <c r="Y152" i="2"/>
  <c r="Z151" i="2"/>
  <c r="Y151" i="2"/>
  <c r="Z150" i="2"/>
  <c r="Y150" i="2"/>
  <c r="Z149" i="2"/>
  <c r="Y149" i="2"/>
  <c r="X176" i="5"/>
  <c r="W176" i="5"/>
  <c r="V176" i="5"/>
  <c r="U176" i="5"/>
  <c r="T176" i="5"/>
  <c r="S176" i="5"/>
  <c r="R176" i="5"/>
  <c r="Q176" i="5"/>
  <c r="P176" i="5"/>
  <c r="O176" i="5"/>
  <c r="N176" i="5"/>
  <c r="M176" i="5"/>
  <c r="L176" i="5"/>
  <c r="K176" i="5"/>
  <c r="Z175" i="5"/>
  <c r="Y175" i="5"/>
  <c r="Z174" i="5"/>
  <c r="Y174" i="5"/>
  <c r="Z173" i="5"/>
  <c r="Y173" i="5"/>
  <c r="Z172" i="5"/>
  <c r="Y172" i="5"/>
  <c r="Z171" i="5"/>
  <c r="Y171" i="5"/>
  <c r="Z170" i="5"/>
  <c r="Y170" i="5"/>
  <c r="Z169" i="5"/>
  <c r="Y169" i="5"/>
  <c r="Z168" i="5"/>
  <c r="Y168" i="5"/>
  <c r="X167" i="5"/>
  <c r="X177" i="5" s="1"/>
  <c r="W167" i="5"/>
  <c r="W177" i="5" s="1"/>
  <c r="V167" i="5"/>
  <c r="V177" i="5" s="1"/>
  <c r="U167" i="5"/>
  <c r="U177" i="5" s="1"/>
  <c r="T167" i="5"/>
  <c r="T177" i="5" s="1"/>
  <c r="S167" i="5"/>
  <c r="S177" i="5" s="1"/>
  <c r="R167" i="5"/>
  <c r="Q167" i="5"/>
  <c r="Q177" i="5" s="1"/>
  <c r="P167" i="5"/>
  <c r="P177" i="5" s="1"/>
  <c r="O167" i="5"/>
  <c r="O177" i="5" s="1"/>
  <c r="N167" i="5"/>
  <c r="M167" i="5"/>
  <c r="M177" i="5" s="1"/>
  <c r="L167" i="5"/>
  <c r="L177" i="5" s="1"/>
  <c r="K167" i="5"/>
  <c r="Z166" i="5"/>
  <c r="Y166" i="5"/>
  <c r="Z165" i="5"/>
  <c r="Y165" i="5"/>
  <c r="Z164" i="5"/>
  <c r="Y164" i="5"/>
  <c r="Z163" i="5"/>
  <c r="Y163" i="5"/>
  <c r="Z162" i="5"/>
  <c r="Y162" i="5"/>
  <c r="Z161" i="5"/>
  <c r="Y161" i="5"/>
  <c r="Z160" i="5"/>
  <c r="Y160" i="5"/>
  <c r="Z159" i="5"/>
  <c r="Y159" i="5"/>
  <c r="X156" i="5"/>
  <c r="W156" i="5"/>
  <c r="V156" i="5"/>
  <c r="U156" i="5"/>
  <c r="T156" i="5"/>
  <c r="S156" i="5"/>
  <c r="R156" i="5"/>
  <c r="Q156" i="5"/>
  <c r="P156" i="5"/>
  <c r="O156" i="5"/>
  <c r="N156" i="5"/>
  <c r="M156" i="5"/>
  <c r="L156" i="5"/>
  <c r="K156" i="5"/>
  <c r="Z149" i="5"/>
  <c r="Y149" i="5"/>
  <c r="Z148" i="5"/>
  <c r="Y148" i="5"/>
  <c r="Z147" i="5"/>
  <c r="Y147" i="5"/>
  <c r="Z146" i="5"/>
  <c r="Y146" i="5"/>
  <c r="Z145" i="5"/>
  <c r="Y145" i="5"/>
  <c r="Z144" i="5"/>
  <c r="Y144" i="5"/>
  <c r="Y156" i="5" s="1"/>
  <c r="X143" i="5"/>
  <c r="X157" i="5" s="1"/>
  <c r="W143" i="5"/>
  <c r="W157" i="5" s="1"/>
  <c r="V143" i="5"/>
  <c r="V157" i="5" s="1"/>
  <c r="U143" i="5"/>
  <c r="U157" i="5" s="1"/>
  <c r="T143" i="5"/>
  <c r="T157" i="5" s="1"/>
  <c r="S143" i="5"/>
  <c r="R143" i="5"/>
  <c r="R157" i="5" s="1"/>
  <c r="Q143" i="5"/>
  <c r="P143" i="5"/>
  <c r="P157" i="5" s="1"/>
  <c r="O143" i="5"/>
  <c r="N143" i="5"/>
  <c r="N157" i="5" s="1"/>
  <c r="M143" i="5"/>
  <c r="L143" i="5"/>
  <c r="L157" i="5" s="1"/>
  <c r="K143" i="5"/>
  <c r="Z142" i="5"/>
  <c r="Y142" i="5"/>
  <c r="Z141" i="5"/>
  <c r="Y141" i="5"/>
  <c r="Z140" i="5"/>
  <c r="Y140" i="5"/>
  <c r="Z139" i="5"/>
  <c r="Y139" i="5"/>
  <c r="Z138" i="5"/>
  <c r="Y138" i="5"/>
  <c r="Z137" i="5"/>
  <c r="Y137" i="5"/>
  <c r="Z136" i="5"/>
  <c r="Y136" i="5"/>
  <c r="Z135" i="5"/>
  <c r="Y135" i="5"/>
  <c r="Z83" i="2"/>
  <c r="Z82" i="2"/>
  <c r="Z84" i="2"/>
  <c r="Z85" i="2"/>
  <c r="Z86" i="2"/>
  <c r="Z87" i="2"/>
  <c r="Z88" i="2"/>
  <c r="Z89" i="2"/>
  <c r="Z90" i="2"/>
  <c r="Z69" i="2"/>
  <c r="Z70" i="2"/>
  <c r="Z71" i="2"/>
  <c r="Z72" i="2"/>
  <c r="Z73" i="2"/>
  <c r="Z74" i="2"/>
  <c r="Z75" i="2"/>
  <c r="Z76" i="2"/>
  <c r="Z77" i="2"/>
  <c r="Z78" i="2"/>
  <c r="Z79" i="2"/>
  <c r="Z82" i="5"/>
  <c r="Z83" i="5"/>
  <c r="Z84" i="5"/>
  <c r="Z85" i="5"/>
  <c r="Z86" i="5"/>
  <c r="Z87" i="5"/>
  <c r="Z92" i="5"/>
  <c r="X145" i="2"/>
  <c r="W145" i="2"/>
  <c r="V145" i="2"/>
  <c r="U145" i="2"/>
  <c r="T145" i="2"/>
  <c r="S145" i="2"/>
  <c r="R145" i="2"/>
  <c r="Q145" i="2"/>
  <c r="P145" i="2"/>
  <c r="O145" i="2"/>
  <c r="N145" i="2"/>
  <c r="M145" i="2"/>
  <c r="L145" i="2"/>
  <c r="K145" i="2"/>
  <c r="Z144" i="2"/>
  <c r="Y144" i="2"/>
  <c r="Z143" i="2"/>
  <c r="Y143" i="2"/>
  <c r="Z142" i="2"/>
  <c r="Y142" i="2"/>
  <c r="Z141" i="2"/>
  <c r="Y141" i="2"/>
  <c r="Z140" i="2"/>
  <c r="Y140" i="2"/>
  <c r="Z139" i="2"/>
  <c r="Y139" i="2"/>
  <c r="Z138" i="2"/>
  <c r="Y138" i="2"/>
  <c r="Z137" i="2"/>
  <c r="Y137" i="2"/>
  <c r="Z136" i="2"/>
  <c r="Y136" i="2"/>
  <c r="Z135" i="2"/>
  <c r="Y135" i="2"/>
  <c r="X134" i="2"/>
  <c r="X146" i="2" s="1"/>
  <c r="W134" i="2"/>
  <c r="V134" i="2"/>
  <c r="U134" i="2"/>
  <c r="T134" i="2"/>
  <c r="S134" i="2"/>
  <c r="R134" i="2"/>
  <c r="R146" i="2" s="1"/>
  <c r="Q134" i="2"/>
  <c r="P134" i="2"/>
  <c r="O134" i="2"/>
  <c r="N134" i="2"/>
  <c r="N146" i="2" s="1"/>
  <c r="M134" i="2"/>
  <c r="L134" i="2"/>
  <c r="L146" i="2" s="1"/>
  <c r="K134" i="2"/>
  <c r="Z133" i="2"/>
  <c r="Y133" i="2"/>
  <c r="Z132" i="2"/>
  <c r="Y132" i="2"/>
  <c r="Z131" i="2"/>
  <c r="Y131" i="2"/>
  <c r="Z130" i="2"/>
  <c r="Y130" i="2"/>
  <c r="Z129" i="2"/>
  <c r="Y129" i="2"/>
  <c r="Z128" i="2"/>
  <c r="Y128" i="2"/>
  <c r="Z127" i="2"/>
  <c r="Y127" i="2"/>
  <c r="Z126" i="2"/>
  <c r="Y126" i="2"/>
  <c r="Z125" i="2"/>
  <c r="Y125" i="2"/>
  <c r="Z124" i="2"/>
  <c r="Y124" i="2"/>
  <c r="Z123" i="2"/>
  <c r="Y123" i="2"/>
  <c r="Z122" i="2"/>
  <c r="Y122" i="2"/>
  <c r="X132" i="5"/>
  <c r="W132" i="5"/>
  <c r="V132" i="5"/>
  <c r="U132" i="5"/>
  <c r="T132" i="5"/>
  <c r="S132" i="5"/>
  <c r="R132" i="5"/>
  <c r="Q132" i="5"/>
  <c r="P132" i="5"/>
  <c r="O132" i="5"/>
  <c r="N132" i="5"/>
  <c r="M132" i="5"/>
  <c r="L132" i="5"/>
  <c r="K132" i="5"/>
  <c r="Z131" i="5"/>
  <c r="Y131" i="5"/>
  <c r="Z130" i="5"/>
  <c r="Y130" i="5"/>
  <c r="Z129" i="5"/>
  <c r="Y129" i="5"/>
  <c r="Z128" i="5"/>
  <c r="Y128" i="5"/>
  <c r="Z127" i="5"/>
  <c r="Y127" i="5"/>
  <c r="Z126" i="5"/>
  <c r="Y126" i="5"/>
  <c r="Z125" i="5"/>
  <c r="Y125" i="5"/>
  <c r="Z124" i="5"/>
  <c r="Z132" i="5" s="1"/>
  <c r="Y124" i="5"/>
  <c r="X123" i="5"/>
  <c r="X133" i="5" s="1"/>
  <c r="W123" i="5"/>
  <c r="W133" i="5" s="1"/>
  <c r="V123" i="5"/>
  <c r="V133" i="5" s="1"/>
  <c r="U123" i="5"/>
  <c r="U133" i="5" s="1"/>
  <c r="T123" i="5"/>
  <c r="T133" i="5" s="1"/>
  <c r="S123" i="5"/>
  <c r="S133" i="5" s="1"/>
  <c r="R123" i="5"/>
  <c r="R133" i="5" s="1"/>
  <c r="Q123" i="5"/>
  <c r="Q133" i="5" s="1"/>
  <c r="P123" i="5"/>
  <c r="O123" i="5"/>
  <c r="O133" i="5" s="1"/>
  <c r="N123" i="5"/>
  <c r="N133" i="5" s="1"/>
  <c r="M123" i="5"/>
  <c r="M133" i="5" s="1"/>
  <c r="L123" i="5"/>
  <c r="L133" i="5" s="1"/>
  <c r="K123" i="5"/>
  <c r="Z115" i="5"/>
  <c r="Y115" i="5"/>
  <c r="Z114" i="5"/>
  <c r="Y114" i="5"/>
  <c r="Z113" i="5"/>
  <c r="Y113" i="5"/>
  <c r="Z112" i="5"/>
  <c r="Z123" i="5" s="1"/>
  <c r="Y112" i="5"/>
  <c r="X118" i="2"/>
  <c r="W118" i="2"/>
  <c r="V118" i="2"/>
  <c r="U118" i="2"/>
  <c r="T118" i="2"/>
  <c r="S118" i="2"/>
  <c r="R118" i="2"/>
  <c r="Q118" i="2"/>
  <c r="P118" i="2"/>
  <c r="O118" i="2"/>
  <c r="N118" i="2"/>
  <c r="M118" i="2"/>
  <c r="L118" i="2"/>
  <c r="K118" i="2"/>
  <c r="Z117" i="2"/>
  <c r="Y117" i="2"/>
  <c r="Z116" i="2"/>
  <c r="Y116" i="2"/>
  <c r="Z115" i="2"/>
  <c r="Y115" i="2"/>
  <c r="Z114" i="2"/>
  <c r="Y114" i="2"/>
  <c r="Z113" i="2"/>
  <c r="Y113" i="2"/>
  <c r="Z112" i="2"/>
  <c r="Y112" i="2"/>
  <c r="Z111" i="2"/>
  <c r="Y111" i="2"/>
  <c r="Z110" i="2"/>
  <c r="Y110" i="2"/>
  <c r="Z109" i="2"/>
  <c r="Y109" i="2"/>
  <c r="Z108" i="2"/>
  <c r="Z118" i="2" s="1"/>
  <c r="Y108" i="2"/>
  <c r="X107" i="2"/>
  <c r="W107" i="2"/>
  <c r="V107" i="2"/>
  <c r="U107" i="2"/>
  <c r="T107" i="2"/>
  <c r="S107" i="2"/>
  <c r="R107" i="2"/>
  <c r="Q107" i="2"/>
  <c r="P107" i="2"/>
  <c r="P119" i="2" s="1"/>
  <c r="O107" i="2"/>
  <c r="N107" i="2"/>
  <c r="M107" i="2"/>
  <c r="L107" i="2"/>
  <c r="K107" i="2"/>
  <c r="Z106" i="2"/>
  <c r="Y106" i="2"/>
  <c r="Z105" i="2"/>
  <c r="Y105" i="2"/>
  <c r="Z104" i="2"/>
  <c r="Y104" i="2"/>
  <c r="Z103" i="2"/>
  <c r="Y103" i="2"/>
  <c r="Z102" i="2"/>
  <c r="Y102" i="2"/>
  <c r="Z101" i="2"/>
  <c r="Y101" i="2"/>
  <c r="Z100" i="2"/>
  <c r="Y100" i="2"/>
  <c r="Z99" i="2"/>
  <c r="Y99" i="2"/>
  <c r="Z98" i="2"/>
  <c r="Y98" i="2"/>
  <c r="Z97" i="2"/>
  <c r="Y97" i="2"/>
  <c r="Z96" i="2"/>
  <c r="Y96" i="2"/>
  <c r="Z95" i="2"/>
  <c r="Y95" i="2"/>
  <c r="X109" i="5"/>
  <c r="W109" i="5"/>
  <c r="V109" i="5"/>
  <c r="U109" i="5"/>
  <c r="T109" i="5"/>
  <c r="S109" i="5"/>
  <c r="R109" i="5"/>
  <c r="Q109" i="5"/>
  <c r="P109" i="5"/>
  <c r="O109" i="5"/>
  <c r="N109" i="5"/>
  <c r="M109" i="5"/>
  <c r="L109" i="5"/>
  <c r="K109" i="5"/>
  <c r="Z108" i="5"/>
  <c r="Y108" i="5"/>
  <c r="Z107" i="5"/>
  <c r="Y107" i="5"/>
  <c r="Z106" i="5"/>
  <c r="Y106" i="5"/>
  <c r="Z105" i="5"/>
  <c r="Y105" i="5"/>
  <c r="Z104" i="5"/>
  <c r="Y104" i="5"/>
  <c r="Z103" i="5"/>
  <c r="Y103" i="5"/>
  <c r="Z102" i="5"/>
  <c r="Y102" i="5"/>
  <c r="Z101" i="5"/>
  <c r="Y101" i="5"/>
  <c r="X100" i="5"/>
  <c r="X110" i="5" s="1"/>
  <c r="W100" i="5"/>
  <c r="W110" i="5" s="1"/>
  <c r="V100" i="5"/>
  <c r="V110" i="5" s="1"/>
  <c r="U100" i="5"/>
  <c r="T100" i="5"/>
  <c r="T110" i="5" s="1"/>
  <c r="S100" i="5"/>
  <c r="S110" i="5" s="1"/>
  <c r="R100" i="5"/>
  <c r="Q100" i="5"/>
  <c r="Q110" i="5" s="1"/>
  <c r="P100" i="5"/>
  <c r="P110" i="5" s="1"/>
  <c r="P120" i="2" s="1"/>
  <c r="O100" i="5"/>
  <c r="O110" i="5" s="1"/>
  <c r="N100" i="5"/>
  <c r="N110" i="5" s="1"/>
  <c r="M100" i="5"/>
  <c r="L100" i="5"/>
  <c r="L110" i="5" s="1"/>
  <c r="K100" i="5"/>
  <c r="Z99" i="5"/>
  <c r="Y99" i="5"/>
  <c r="Z98" i="5"/>
  <c r="Y98" i="5"/>
  <c r="Z97" i="5"/>
  <c r="Y97" i="5"/>
  <c r="Z96" i="5"/>
  <c r="Y96" i="5"/>
  <c r="Z95" i="5"/>
  <c r="Y95" i="5"/>
  <c r="Z94" i="5"/>
  <c r="Y94" i="5"/>
  <c r="Z93" i="5"/>
  <c r="Z100" i="5" s="1"/>
  <c r="Y93" i="5"/>
  <c r="Y92" i="5"/>
  <c r="Y88" i="2"/>
  <c r="Y89" i="2"/>
  <c r="Y90" i="2"/>
  <c r="Y71" i="2"/>
  <c r="Y72" i="2"/>
  <c r="Y73" i="2"/>
  <c r="Y74" i="2"/>
  <c r="Y75" i="2"/>
  <c r="Y76" i="2"/>
  <c r="Y77" i="2"/>
  <c r="Y78" i="2"/>
  <c r="Y79" i="2"/>
  <c r="X91" i="2"/>
  <c r="W91" i="2"/>
  <c r="V91" i="2"/>
  <c r="U91" i="2"/>
  <c r="T91" i="2"/>
  <c r="S91" i="2"/>
  <c r="R91" i="2"/>
  <c r="Q91" i="2"/>
  <c r="P91" i="2"/>
  <c r="O91" i="2"/>
  <c r="N91" i="2"/>
  <c r="M91" i="2"/>
  <c r="L91" i="2"/>
  <c r="K91" i="2"/>
  <c r="Y87" i="2"/>
  <c r="Y86" i="2"/>
  <c r="Y85" i="2"/>
  <c r="Y84" i="2"/>
  <c r="Y83" i="2"/>
  <c r="Y82" i="2"/>
  <c r="Z81" i="2"/>
  <c r="Y81" i="2"/>
  <c r="Y91" i="2" s="1"/>
  <c r="X80" i="2"/>
  <c r="W80" i="2"/>
  <c r="W92" i="2" s="1"/>
  <c r="V80" i="2"/>
  <c r="U80" i="2"/>
  <c r="U92" i="2" s="1"/>
  <c r="T80" i="2"/>
  <c r="S80" i="2"/>
  <c r="S92" i="2" s="1"/>
  <c r="R80" i="2"/>
  <c r="Q80" i="2"/>
  <c r="Q92" i="2" s="1"/>
  <c r="P80" i="2"/>
  <c r="O80" i="2"/>
  <c r="O92" i="2" s="1"/>
  <c r="N80" i="2"/>
  <c r="M80" i="2"/>
  <c r="M92" i="2" s="1"/>
  <c r="L80" i="2"/>
  <c r="K80" i="2"/>
  <c r="Y70" i="2"/>
  <c r="Y69" i="2"/>
  <c r="Z68" i="2"/>
  <c r="Y68" i="2"/>
  <c r="X89" i="5"/>
  <c r="W89" i="5"/>
  <c r="V89" i="5"/>
  <c r="U89" i="5"/>
  <c r="T89" i="5"/>
  <c r="S89" i="5"/>
  <c r="R89" i="5"/>
  <c r="Q89" i="5"/>
  <c r="P89" i="5"/>
  <c r="O89" i="5"/>
  <c r="N89" i="5"/>
  <c r="M89" i="5"/>
  <c r="L89" i="5"/>
  <c r="K89" i="5"/>
  <c r="Z88" i="5"/>
  <c r="Y88" i="5"/>
  <c r="Y87" i="5"/>
  <c r="Y86" i="5"/>
  <c r="Y85" i="5"/>
  <c r="Y84" i="5"/>
  <c r="Y83" i="5"/>
  <c r="Y82" i="5"/>
  <c r="Z81" i="5"/>
  <c r="Y81" i="5"/>
  <c r="Y89" i="5" s="1"/>
  <c r="X80" i="5"/>
  <c r="W80" i="5"/>
  <c r="W90" i="5" s="1"/>
  <c r="V80" i="5"/>
  <c r="V90" i="5" s="1"/>
  <c r="U80" i="5"/>
  <c r="U90" i="5" s="1"/>
  <c r="T80" i="5"/>
  <c r="S80" i="5"/>
  <c r="S90" i="5" s="1"/>
  <c r="R80" i="5"/>
  <c r="R90" i="5" s="1"/>
  <c r="Q80" i="5"/>
  <c r="Q90" i="5" s="1"/>
  <c r="P80" i="5"/>
  <c r="O80" i="5"/>
  <c r="O90" i="5" s="1"/>
  <c r="N80" i="5"/>
  <c r="M80" i="5"/>
  <c r="M90" i="5" s="1"/>
  <c r="L80" i="5"/>
  <c r="L90" i="5" s="1"/>
  <c r="K80" i="5"/>
  <c r="Y80" i="5" s="1"/>
  <c r="Y90" i="5" s="1"/>
  <c r="Z79" i="5"/>
  <c r="Y79" i="5"/>
  <c r="Z78" i="5"/>
  <c r="Y78" i="5"/>
  <c r="Z77" i="5"/>
  <c r="Y77" i="5"/>
  <c r="Z76" i="5"/>
  <c r="Y76" i="5"/>
  <c r="Z75" i="5"/>
  <c r="Y75" i="5"/>
  <c r="Z74" i="5"/>
  <c r="Y74" i="5"/>
  <c r="Z73" i="5"/>
  <c r="Y73" i="5"/>
  <c r="Z72" i="5"/>
  <c r="Y72" i="5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Z63" i="2"/>
  <c r="Y63" i="2"/>
  <c r="Z62" i="2"/>
  <c r="Y62" i="2"/>
  <c r="Z61" i="2"/>
  <c r="Y61" i="2"/>
  <c r="Z60" i="2"/>
  <c r="Y60" i="2"/>
  <c r="Z59" i="2"/>
  <c r="Y59" i="2"/>
  <c r="Z58" i="2"/>
  <c r="Y58" i="2"/>
  <c r="Z57" i="2"/>
  <c r="Y57" i="2"/>
  <c r="Z56" i="2"/>
  <c r="Y56" i="2"/>
  <c r="Y64" i="2" s="1"/>
  <c r="X55" i="2"/>
  <c r="W55" i="2"/>
  <c r="W65" i="2" s="1"/>
  <c r="V55" i="2"/>
  <c r="U55" i="2"/>
  <c r="U65" i="2" s="1"/>
  <c r="T55" i="2"/>
  <c r="S55" i="2"/>
  <c r="S65" i="2" s="1"/>
  <c r="R55" i="2"/>
  <c r="Q55" i="2"/>
  <c r="Q65" i="2" s="1"/>
  <c r="P55" i="2"/>
  <c r="O55" i="2"/>
  <c r="O65" i="2" s="1"/>
  <c r="N55" i="2"/>
  <c r="M55" i="2"/>
  <c r="M65" i="2" s="1"/>
  <c r="L55" i="2"/>
  <c r="K55" i="2"/>
  <c r="Z54" i="2"/>
  <c r="Y54" i="2"/>
  <c r="Z53" i="2"/>
  <c r="Y53" i="2"/>
  <c r="Z52" i="2"/>
  <c r="Y52" i="2"/>
  <c r="Z51" i="2"/>
  <c r="Y51" i="2"/>
  <c r="Z50" i="2"/>
  <c r="Y50" i="2"/>
  <c r="Z49" i="2"/>
  <c r="Y49" i="2"/>
  <c r="Z48" i="2"/>
  <c r="Y48" i="2"/>
  <c r="Z47" i="2"/>
  <c r="Y47" i="2"/>
  <c r="Z53" i="5"/>
  <c r="Z54" i="5"/>
  <c r="Z55" i="5"/>
  <c r="Z56" i="5"/>
  <c r="Z57" i="5"/>
  <c r="Z58" i="5"/>
  <c r="Z59" i="5"/>
  <c r="Y53" i="5"/>
  <c r="Y54" i="5"/>
  <c r="Y55" i="5"/>
  <c r="Y56" i="5"/>
  <c r="Y57" i="5"/>
  <c r="Y58" i="5"/>
  <c r="Y59" i="5"/>
  <c r="Z52" i="5"/>
  <c r="Y52" i="5"/>
  <c r="X69" i="5"/>
  <c r="W69" i="5"/>
  <c r="V69" i="5"/>
  <c r="U69" i="5"/>
  <c r="T69" i="5"/>
  <c r="S69" i="5"/>
  <c r="R69" i="5"/>
  <c r="Q69" i="5"/>
  <c r="P69" i="5"/>
  <c r="O69" i="5"/>
  <c r="N69" i="5"/>
  <c r="M69" i="5"/>
  <c r="L69" i="5"/>
  <c r="K69" i="5"/>
  <c r="Z68" i="5"/>
  <c r="Y68" i="5"/>
  <c r="Z67" i="5"/>
  <c r="Y67" i="5"/>
  <c r="Z66" i="5"/>
  <c r="Y66" i="5"/>
  <c r="Z65" i="5"/>
  <c r="Y65" i="5"/>
  <c r="Z64" i="5"/>
  <c r="Y64" i="5"/>
  <c r="Z63" i="5"/>
  <c r="Y63" i="5"/>
  <c r="Z62" i="5"/>
  <c r="Y62" i="5"/>
  <c r="Z61" i="5"/>
  <c r="Y61" i="5"/>
  <c r="Y69" i="5" s="1"/>
  <c r="X60" i="5"/>
  <c r="X70" i="5" s="1"/>
  <c r="W60" i="5"/>
  <c r="W70" i="5" s="1"/>
  <c r="V60" i="5"/>
  <c r="U60" i="5"/>
  <c r="U70" i="5" s="1"/>
  <c r="T60" i="5"/>
  <c r="T70" i="5" s="1"/>
  <c r="S60" i="5"/>
  <c r="R60" i="5"/>
  <c r="R70" i="5" s="1"/>
  <c r="Q60" i="5"/>
  <c r="P60" i="5"/>
  <c r="P70" i="5" s="1"/>
  <c r="O60" i="5"/>
  <c r="O70" i="5" s="1"/>
  <c r="N60" i="5"/>
  <c r="N70" i="5" s="1"/>
  <c r="M60" i="5"/>
  <c r="M70" i="5" s="1"/>
  <c r="L60" i="5"/>
  <c r="L70" i="5" s="1"/>
  <c r="K60" i="5"/>
  <c r="K70" i="5" s="1"/>
  <c r="Z36" i="2"/>
  <c r="Z37" i="2"/>
  <c r="Z38" i="2"/>
  <c r="Z39" i="2"/>
  <c r="Z40" i="2"/>
  <c r="Z41" i="2"/>
  <c r="Z35" i="2"/>
  <c r="Z27" i="2"/>
  <c r="Z28" i="2"/>
  <c r="Z29" i="2"/>
  <c r="Z30" i="2"/>
  <c r="Z31" i="2"/>
  <c r="Z32" i="2"/>
  <c r="Z33" i="2"/>
  <c r="Z26" i="2"/>
  <c r="Z15" i="2"/>
  <c r="Z16" i="2"/>
  <c r="Z17" i="2"/>
  <c r="Z18" i="2"/>
  <c r="Z19" i="2"/>
  <c r="Z14" i="2"/>
  <c r="Z6" i="2"/>
  <c r="Z7" i="2"/>
  <c r="Z8" i="2"/>
  <c r="Z9" i="2"/>
  <c r="Z5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Z42" i="2"/>
  <c r="Y42" i="2"/>
  <c r="Y41" i="2"/>
  <c r="Y40" i="2"/>
  <c r="Y39" i="2"/>
  <c r="Y38" i="2"/>
  <c r="Y37" i="2"/>
  <c r="Y36" i="2"/>
  <c r="Y43" i="2" s="1"/>
  <c r="Y35" i="2"/>
  <c r="X34" i="2"/>
  <c r="X44" i="2" s="1"/>
  <c r="W34" i="2"/>
  <c r="V34" i="2"/>
  <c r="V44" i="2" s="1"/>
  <c r="U34" i="2"/>
  <c r="T34" i="2"/>
  <c r="T44" i="2" s="1"/>
  <c r="S34" i="2"/>
  <c r="R34" i="2"/>
  <c r="R44" i="2" s="1"/>
  <c r="Q34" i="2"/>
  <c r="P34" i="2"/>
  <c r="P44" i="2" s="1"/>
  <c r="O34" i="2"/>
  <c r="N34" i="2"/>
  <c r="N44" i="2" s="1"/>
  <c r="M34" i="2"/>
  <c r="L34" i="2"/>
  <c r="L44" i="2" s="1"/>
  <c r="K34" i="2"/>
  <c r="Y33" i="2"/>
  <c r="Y32" i="2"/>
  <c r="Y31" i="2"/>
  <c r="Y30" i="2"/>
  <c r="Y29" i="2"/>
  <c r="Y28" i="2"/>
  <c r="Y27" i="2"/>
  <c r="Y26" i="2"/>
  <c r="X49" i="5"/>
  <c r="W49" i="5"/>
  <c r="V49" i="5"/>
  <c r="U49" i="5"/>
  <c r="T49" i="5"/>
  <c r="S49" i="5"/>
  <c r="R49" i="5"/>
  <c r="Q49" i="5"/>
  <c r="P49" i="5"/>
  <c r="O49" i="5"/>
  <c r="N49" i="5"/>
  <c r="M49" i="5"/>
  <c r="L49" i="5"/>
  <c r="K49" i="5"/>
  <c r="Z48" i="5"/>
  <c r="Y48" i="5"/>
  <c r="Z47" i="5"/>
  <c r="Y47" i="5"/>
  <c r="Z46" i="5"/>
  <c r="Y46" i="5"/>
  <c r="Z45" i="5"/>
  <c r="Y45" i="5"/>
  <c r="Z44" i="5"/>
  <c r="Y44" i="5"/>
  <c r="Z43" i="5"/>
  <c r="Y43" i="5"/>
  <c r="Z42" i="5"/>
  <c r="Y42" i="5"/>
  <c r="Z41" i="5"/>
  <c r="Z49" i="5" s="1"/>
  <c r="Y41" i="5"/>
  <c r="X40" i="5"/>
  <c r="X50" i="5" s="1"/>
  <c r="W40" i="5"/>
  <c r="V40" i="5"/>
  <c r="V50" i="5" s="1"/>
  <c r="U40" i="5"/>
  <c r="T40" i="5"/>
  <c r="T50" i="5" s="1"/>
  <c r="S40" i="5"/>
  <c r="R40" i="5"/>
  <c r="Q40" i="5"/>
  <c r="P40" i="5"/>
  <c r="O40" i="5"/>
  <c r="O50" i="5" s="1"/>
  <c r="N40" i="5"/>
  <c r="M40" i="5"/>
  <c r="M50" i="5" s="1"/>
  <c r="L40" i="5"/>
  <c r="K40" i="5"/>
  <c r="Z39" i="5"/>
  <c r="Z40" i="5" s="1"/>
  <c r="Y39" i="5"/>
  <c r="Y22" i="5"/>
  <c r="Y23" i="5"/>
  <c r="Y24" i="5"/>
  <c r="Y25" i="5"/>
  <c r="Y26" i="5"/>
  <c r="Y27" i="5"/>
  <c r="Y28" i="5"/>
  <c r="Y21" i="5"/>
  <c r="Z22" i="5"/>
  <c r="Z23" i="5"/>
  <c r="Z24" i="5"/>
  <c r="Z25" i="5"/>
  <c r="Z26" i="5"/>
  <c r="Z27" i="5"/>
  <c r="Z28" i="5"/>
  <c r="Z21" i="5"/>
  <c r="Z13" i="5"/>
  <c r="Z14" i="5"/>
  <c r="Z15" i="5"/>
  <c r="Z16" i="5"/>
  <c r="Z17" i="5"/>
  <c r="Z18" i="5"/>
  <c r="Z19" i="5"/>
  <c r="Z12" i="5"/>
  <c r="Z20" i="2"/>
  <c r="Z21" i="2"/>
  <c r="Y15" i="2"/>
  <c r="Y16" i="2"/>
  <c r="Y17" i="2"/>
  <c r="Y18" i="2"/>
  <c r="Y19" i="2"/>
  <c r="Y20" i="2"/>
  <c r="Y21" i="2"/>
  <c r="Y14" i="2"/>
  <c r="Z10" i="2"/>
  <c r="Z11" i="2"/>
  <c r="Z12" i="2"/>
  <c r="Y6" i="2"/>
  <c r="Y7" i="2"/>
  <c r="Y8" i="2"/>
  <c r="Y9" i="2"/>
  <c r="Y10" i="2"/>
  <c r="Y11" i="2"/>
  <c r="Y12" i="2"/>
  <c r="Y5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X13" i="2"/>
  <c r="W13" i="2"/>
  <c r="V13" i="2"/>
  <c r="U13" i="2"/>
  <c r="U23" i="2" s="1"/>
  <c r="T13" i="2"/>
  <c r="S13" i="2"/>
  <c r="R13" i="2"/>
  <c r="Q13" i="2"/>
  <c r="P13" i="2"/>
  <c r="O13" i="2"/>
  <c r="N13" i="2"/>
  <c r="M13" i="2"/>
  <c r="M23" i="2" s="1"/>
  <c r="L13" i="2"/>
  <c r="K13" i="2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K29" i="5"/>
  <c r="AJ92" i="7"/>
  <c r="AJ93" i="7"/>
  <c r="AJ94" i="7"/>
  <c r="AJ95" i="7"/>
  <c r="AJ96" i="7"/>
  <c r="AJ97" i="7"/>
  <c r="AJ98" i="7"/>
  <c r="AJ99" i="7"/>
  <c r="AJ100" i="7"/>
  <c r="AJ101" i="7"/>
  <c r="AJ102" i="7"/>
  <c r="AJ103" i="7"/>
  <c r="AI92" i="7"/>
  <c r="AI93" i="7"/>
  <c r="AI94" i="7"/>
  <c r="AI95" i="7"/>
  <c r="AI96" i="7"/>
  <c r="AI97" i="7"/>
  <c r="AI98" i="7"/>
  <c r="AI99" i="7"/>
  <c r="AI100" i="7"/>
  <c r="AI101" i="7"/>
  <c r="AI102" i="7"/>
  <c r="AI103" i="7"/>
  <c r="AJ81" i="7"/>
  <c r="AJ82" i="7"/>
  <c r="AJ83" i="7"/>
  <c r="AJ84" i="7"/>
  <c r="AJ85" i="7"/>
  <c r="AJ86" i="7"/>
  <c r="AJ87" i="7"/>
  <c r="AJ88" i="7"/>
  <c r="AJ89" i="7"/>
  <c r="AJ90" i="7"/>
  <c r="AJ91" i="7"/>
  <c r="AI81" i="7"/>
  <c r="AI82" i="7"/>
  <c r="AI83" i="7"/>
  <c r="AI84" i="7"/>
  <c r="AI85" i="7"/>
  <c r="AI86" i="7"/>
  <c r="AI87" i="7"/>
  <c r="AI88" i="7"/>
  <c r="AI89" i="7"/>
  <c r="AI90" i="7"/>
  <c r="AI91" i="7"/>
  <c r="AJ72" i="7"/>
  <c r="AJ73" i="7"/>
  <c r="AJ74" i="7"/>
  <c r="AJ75" i="7"/>
  <c r="AJ76" i="7"/>
  <c r="AJ77" i="7"/>
  <c r="AJ78" i="7"/>
  <c r="AJ79" i="7"/>
  <c r="AJ80" i="7"/>
  <c r="AI72" i="7"/>
  <c r="AI73" i="7"/>
  <c r="AI74" i="7"/>
  <c r="AI75" i="7"/>
  <c r="AI76" i="7"/>
  <c r="AI77" i="7"/>
  <c r="AI78" i="7"/>
  <c r="AI79" i="7"/>
  <c r="AI80" i="7"/>
  <c r="AJ64" i="7"/>
  <c r="AJ65" i="7"/>
  <c r="AJ66" i="7"/>
  <c r="AJ67" i="7"/>
  <c r="AJ68" i="7"/>
  <c r="AJ69" i="7"/>
  <c r="AJ70" i="7"/>
  <c r="AJ71" i="7"/>
  <c r="AI64" i="7"/>
  <c r="AI65" i="7"/>
  <c r="AI66" i="7"/>
  <c r="AI67" i="7"/>
  <c r="AI68" i="7"/>
  <c r="AI69" i="7"/>
  <c r="AI70" i="7"/>
  <c r="AI71" i="7"/>
  <c r="AJ53" i="7"/>
  <c r="AJ54" i="7"/>
  <c r="AJ55" i="7"/>
  <c r="AJ56" i="7"/>
  <c r="AJ57" i="7"/>
  <c r="AJ58" i="7"/>
  <c r="AJ59" i="7"/>
  <c r="AJ60" i="7"/>
  <c r="AJ61" i="7"/>
  <c r="AJ62" i="7"/>
  <c r="AJ63" i="7"/>
  <c r="AI53" i="7"/>
  <c r="AI54" i="7"/>
  <c r="AI55" i="7"/>
  <c r="AI56" i="7"/>
  <c r="AI57" i="7"/>
  <c r="AI58" i="7"/>
  <c r="AI59" i="7"/>
  <c r="AI60" i="7"/>
  <c r="AI61" i="7"/>
  <c r="AI62" i="7"/>
  <c r="AI63" i="7"/>
  <c r="AI44" i="7"/>
  <c r="AI45" i="7"/>
  <c r="AI46" i="7"/>
  <c r="AI47" i="7"/>
  <c r="AI48" i="7"/>
  <c r="AI49" i="7"/>
  <c r="AI50" i="7"/>
  <c r="AI51" i="7"/>
  <c r="AI52" i="7"/>
  <c r="AJ43" i="7"/>
  <c r="AJ44" i="7"/>
  <c r="AJ45" i="7"/>
  <c r="AJ46" i="7"/>
  <c r="AJ47" i="7"/>
  <c r="AJ48" i="7"/>
  <c r="AJ49" i="7"/>
  <c r="AJ50" i="7"/>
  <c r="AJ51" i="7"/>
  <c r="AJ52" i="7"/>
  <c r="AJ33" i="7"/>
  <c r="AJ34" i="7"/>
  <c r="AJ35" i="7"/>
  <c r="AJ36" i="7"/>
  <c r="AJ37" i="7"/>
  <c r="AJ38" i="7"/>
  <c r="AJ39" i="7"/>
  <c r="AJ40" i="7"/>
  <c r="AJ41" i="7"/>
  <c r="AJ42" i="7"/>
  <c r="AI33" i="7"/>
  <c r="AI34" i="7"/>
  <c r="AI35" i="7"/>
  <c r="AI36" i="7"/>
  <c r="AI37" i="7"/>
  <c r="AI38" i="7"/>
  <c r="AI39" i="7"/>
  <c r="AI40" i="7"/>
  <c r="AI41" i="7"/>
  <c r="AI42" i="7"/>
  <c r="AI43" i="7"/>
  <c r="AJ92" i="6"/>
  <c r="AJ93" i="6"/>
  <c r="AJ94" i="6"/>
  <c r="AJ95" i="6"/>
  <c r="AJ96" i="6"/>
  <c r="AI91" i="6"/>
  <c r="AI92" i="6"/>
  <c r="AI93" i="6"/>
  <c r="AI94" i="6"/>
  <c r="AI95" i="6"/>
  <c r="AI96" i="6"/>
  <c r="AI97" i="6"/>
  <c r="AI98" i="6"/>
  <c r="AI99" i="6"/>
  <c r="AI100" i="6"/>
  <c r="AI101" i="6"/>
  <c r="AI102" i="6"/>
  <c r="AI103" i="6"/>
  <c r="AI104" i="6"/>
  <c r="AJ83" i="6"/>
  <c r="AJ84" i="6"/>
  <c r="AJ85" i="6"/>
  <c r="AJ86" i="6"/>
  <c r="AJ87" i="6"/>
  <c r="AJ88" i="6"/>
  <c r="AJ89" i="6"/>
  <c r="AJ90" i="6"/>
  <c r="AJ91" i="6"/>
  <c r="AI83" i="6"/>
  <c r="AI84" i="6"/>
  <c r="AI85" i="6"/>
  <c r="AI86" i="6"/>
  <c r="AI87" i="6"/>
  <c r="AI88" i="6"/>
  <c r="AI89" i="6"/>
  <c r="AI90" i="6"/>
  <c r="AJ75" i="6"/>
  <c r="AJ76" i="6"/>
  <c r="AJ77" i="6"/>
  <c r="AJ78" i="6"/>
  <c r="AJ79" i="6"/>
  <c r="AJ80" i="6"/>
  <c r="AJ81" i="6"/>
  <c r="AJ82" i="6"/>
  <c r="AI75" i="6"/>
  <c r="AI76" i="6"/>
  <c r="AI77" i="6"/>
  <c r="AI78" i="6"/>
  <c r="AI79" i="6"/>
  <c r="AI80" i="6"/>
  <c r="AI81" i="6"/>
  <c r="AI82" i="6"/>
  <c r="AJ68" i="6"/>
  <c r="AJ69" i="6"/>
  <c r="AJ70" i="6"/>
  <c r="AJ71" i="6"/>
  <c r="AJ72" i="6"/>
  <c r="AJ73" i="6"/>
  <c r="AJ74" i="6"/>
  <c r="AI66" i="6"/>
  <c r="AI67" i="6"/>
  <c r="AI68" i="6"/>
  <c r="AI69" i="6"/>
  <c r="AI70" i="6"/>
  <c r="AI71" i="6"/>
  <c r="AI72" i="6"/>
  <c r="AI73" i="6"/>
  <c r="AI74" i="6"/>
  <c r="AJ56" i="6"/>
  <c r="AJ57" i="6"/>
  <c r="AJ58" i="6"/>
  <c r="AJ59" i="6"/>
  <c r="AJ60" i="6"/>
  <c r="AJ61" i="6"/>
  <c r="AJ62" i="6"/>
  <c r="AJ63" i="6"/>
  <c r="AJ64" i="6"/>
  <c r="AJ65" i="6"/>
  <c r="AJ66" i="6"/>
  <c r="AJ67" i="6"/>
  <c r="AI53" i="6"/>
  <c r="AI54" i="6"/>
  <c r="AI55" i="6"/>
  <c r="AI56" i="6"/>
  <c r="AI57" i="6"/>
  <c r="AI58" i="6"/>
  <c r="AI59" i="6"/>
  <c r="AI60" i="6"/>
  <c r="AI61" i="6"/>
  <c r="AI62" i="6"/>
  <c r="AI63" i="6"/>
  <c r="AI64" i="6"/>
  <c r="AI65" i="6"/>
  <c r="AJ43" i="6"/>
  <c r="AJ44" i="6"/>
  <c r="AJ45" i="6"/>
  <c r="AJ46" i="6"/>
  <c r="AJ47" i="6"/>
  <c r="AJ48" i="6"/>
  <c r="AJ49" i="6"/>
  <c r="AJ50" i="6"/>
  <c r="AJ51" i="6"/>
  <c r="AJ52" i="6"/>
  <c r="AJ53" i="6"/>
  <c r="AJ54" i="6"/>
  <c r="AJ55" i="6"/>
  <c r="AI43" i="6"/>
  <c r="AI44" i="6"/>
  <c r="AI45" i="6"/>
  <c r="AI46" i="6"/>
  <c r="AI47" i="6"/>
  <c r="AI48" i="6"/>
  <c r="AI49" i="6"/>
  <c r="AI50" i="6"/>
  <c r="AI51" i="6"/>
  <c r="AI52" i="6"/>
  <c r="Y12" i="5"/>
  <c r="K20" i="5"/>
  <c r="Y13" i="5"/>
  <c r="Y14" i="5"/>
  <c r="Y15" i="5"/>
  <c r="Y16" i="5"/>
  <c r="Y17" i="5"/>
  <c r="Y18" i="5"/>
  <c r="Y19" i="5"/>
  <c r="V104" i="7"/>
  <c r="W104" i="7"/>
  <c r="X104" i="7"/>
  <c r="Y104" i="7"/>
  <c r="Z104" i="7"/>
  <c r="AA104" i="7"/>
  <c r="AB104" i="7"/>
  <c r="AC104" i="7"/>
  <c r="AD104" i="7"/>
  <c r="AE104" i="7"/>
  <c r="AF104" i="7"/>
  <c r="AG104" i="7"/>
  <c r="AH104" i="7"/>
  <c r="U104" i="7"/>
  <c r="AJ32" i="7"/>
  <c r="AI32" i="7"/>
  <c r="AJ31" i="7"/>
  <c r="AI31" i="7"/>
  <c r="AJ30" i="7"/>
  <c r="AI30" i="7"/>
  <c r="AJ29" i="7"/>
  <c r="AI29" i="7"/>
  <c r="AJ28" i="7"/>
  <c r="AI28" i="7"/>
  <c r="AJ27" i="7"/>
  <c r="AI27" i="7"/>
  <c r="AJ26" i="7"/>
  <c r="AI26" i="7"/>
  <c r="AJ25" i="7"/>
  <c r="AI25" i="7"/>
  <c r="AJ24" i="7"/>
  <c r="AI24" i="7"/>
  <c r="AJ23" i="7"/>
  <c r="AI23" i="7"/>
  <c r="AJ22" i="7"/>
  <c r="AI22" i="7"/>
  <c r="AJ21" i="7"/>
  <c r="AI21" i="7"/>
  <c r="AJ20" i="7"/>
  <c r="AI20" i="7"/>
  <c r="AJ19" i="7"/>
  <c r="AI19" i="7"/>
  <c r="AJ18" i="7"/>
  <c r="AI18" i="7"/>
  <c r="AJ17" i="7"/>
  <c r="AI17" i="7"/>
  <c r="AJ16" i="7"/>
  <c r="AI16" i="7"/>
  <c r="AJ15" i="7"/>
  <c r="AI15" i="7"/>
  <c r="AJ14" i="7"/>
  <c r="AI14" i="7"/>
  <c r="AJ13" i="7"/>
  <c r="AI13" i="7"/>
  <c r="AJ12" i="7"/>
  <c r="AI12" i="7"/>
  <c r="AJ11" i="7"/>
  <c r="AI11" i="7"/>
  <c r="AJ10" i="7"/>
  <c r="AI10" i="7"/>
  <c r="AJ9" i="7"/>
  <c r="AI9" i="7"/>
  <c r="AJ8" i="7"/>
  <c r="AI8" i="7"/>
  <c r="AJ7" i="7"/>
  <c r="AI7" i="7"/>
  <c r="AJ6" i="7"/>
  <c r="AI6" i="7"/>
  <c r="A6" i="7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J5" i="7"/>
  <c r="AI5" i="7"/>
  <c r="AI104" i="7" s="1"/>
  <c r="AJ34" i="6"/>
  <c r="AJ35" i="6"/>
  <c r="AJ36" i="6"/>
  <c r="AJ37" i="6"/>
  <c r="AJ38" i="6"/>
  <c r="AJ39" i="6"/>
  <c r="AJ40" i="6"/>
  <c r="AJ41" i="6"/>
  <c r="AJ42" i="6"/>
  <c r="AJ104" i="6"/>
  <c r="AJ16" i="6"/>
  <c r="AJ17" i="6"/>
  <c r="AJ18" i="6"/>
  <c r="AJ19" i="6"/>
  <c r="AJ20" i="6"/>
  <c r="AJ21" i="6"/>
  <c r="AJ22" i="6"/>
  <c r="AJ23" i="6"/>
  <c r="AJ24" i="6"/>
  <c r="AJ25" i="6"/>
  <c r="AJ26" i="6"/>
  <c r="AJ27" i="6"/>
  <c r="AJ28" i="6"/>
  <c r="AJ29" i="6"/>
  <c r="AJ30" i="6"/>
  <c r="AJ31" i="6"/>
  <c r="AJ32" i="6"/>
  <c r="AJ33" i="6"/>
  <c r="AJ15" i="6"/>
  <c r="AH105" i="6"/>
  <c r="AH105" i="7" s="1"/>
  <c r="AG105" i="6"/>
  <c r="AG105" i="7" s="1"/>
  <c r="AG106" i="7" s="1"/>
  <c r="AF105" i="6"/>
  <c r="AF105" i="7" s="1"/>
  <c r="AE105" i="6"/>
  <c r="AE105" i="7" s="1"/>
  <c r="AE106" i="7" s="1"/>
  <c r="AD105" i="6"/>
  <c r="AD105" i="7" s="1"/>
  <c r="AC105" i="6"/>
  <c r="AC105" i="7" s="1"/>
  <c r="AB105" i="6"/>
  <c r="AB105" i="7" s="1"/>
  <c r="AA105" i="6"/>
  <c r="AA105" i="7" s="1"/>
  <c r="AA106" i="7" s="1"/>
  <c r="Z105" i="6"/>
  <c r="Z105" i="7" s="1"/>
  <c r="Y105" i="6"/>
  <c r="Y105" i="7" s="1"/>
  <c r="Y106" i="7" s="1"/>
  <c r="X105" i="6"/>
  <c r="X105" i="7" s="1"/>
  <c r="W105" i="6"/>
  <c r="W105" i="7" s="1"/>
  <c r="W106" i="7" s="1"/>
  <c r="V105" i="6"/>
  <c r="V105" i="7" s="1"/>
  <c r="U105" i="6"/>
  <c r="U105" i="7" s="1"/>
  <c r="U106" i="7" s="1"/>
  <c r="AI42" i="6"/>
  <c r="AI41" i="6"/>
  <c r="AI40" i="6"/>
  <c r="AI39" i="6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16" i="6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I15" i="6"/>
  <c r="AH34" i="4"/>
  <c r="AG34" i="4"/>
  <c r="AF34" i="4"/>
  <c r="AE34" i="4"/>
  <c r="AD34" i="4"/>
  <c r="AC34" i="4"/>
  <c r="AB34" i="4"/>
  <c r="AA34" i="4"/>
  <c r="Z34" i="4"/>
  <c r="Y34" i="4"/>
  <c r="X34" i="4"/>
  <c r="W34" i="4"/>
  <c r="V34" i="4"/>
  <c r="U34" i="4"/>
  <c r="AJ33" i="4"/>
  <c r="AI33" i="4"/>
  <c r="AJ32" i="4"/>
  <c r="AI32" i="4"/>
  <c r="AJ31" i="4"/>
  <c r="AI31" i="4"/>
  <c r="AJ30" i="4"/>
  <c r="AI30" i="4"/>
  <c r="AJ29" i="4"/>
  <c r="AI29" i="4"/>
  <c r="AJ28" i="4"/>
  <c r="AI28" i="4"/>
  <c r="AJ27" i="4"/>
  <c r="AI27" i="4"/>
  <c r="AJ26" i="4"/>
  <c r="AI26" i="4"/>
  <c r="AJ25" i="4"/>
  <c r="AI25" i="4"/>
  <c r="AJ24" i="4"/>
  <c r="AI24" i="4"/>
  <c r="AJ23" i="4"/>
  <c r="AI23" i="4"/>
  <c r="AJ22" i="4"/>
  <c r="AI22" i="4"/>
  <c r="AJ21" i="4"/>
  <c r="AI21" i="4"/>
  <c r="AJ20" i="4"/>
  <c r="AI20" i="4"/>
  <c r="AJ19" i="4"/>
  <c r="AI19" i="4"/>
  <c r="AJ18" i="4"/>
  <c r="AI18" i="4"/>
  <c r="AJ17" i="4"/>
  <c r="AI17" i="4"/>
  <c r="AJ16" i="4"/>
  <c r="AI16" i="4"/>
  <c r="AJ15" i="4"/>
  <c r="AI15" i="4"/>
  <c r="AJ14" i="4"/>
  <c r="AI14" i="4"/>
  <c r="AJ13" i="4"/>
  <c r="AI13" i="4"/>
  <c r="AJ12" i="4"/>
  <c r="AI12" i="4"/>
  <c r="AJ11" i="4"/>
  <c r="AI11" i="4"/>
  <c r="AJ10" i="4"/>
  <c r="AI10" i="4"/>
  <c r="AJ9" i="4"/>
  <c r="AI9" i="4"/>
  <c r="AJ8" i="4"/>
  <c r="AI8" i="4"/>
  <c r="AJ7" i="4"/>
  <c r="AI7" i="4"/>
  <c r="AJ6" i="4"/>
  <c r="AI6" i="4"/>
  <c r="A6" i="4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J5" i="4"/>
  <c r="AI5" i="4"/>
  <c r="AI34" i="4"/>
  <c r="AD44" i="1"/>
  <c r="AE44" i="1"/>
  <c r="AF44" i="1"/>
  <c r="AG44" i="1"/>
  <c r="AH44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15" i="1"/>
  <c r="F41" i="3"/>
  <c r="G41" i="3"/>
  <c r="C2" i="3"/>
  <c r="C3" i="3"/>
  <c r="J41" i="3"/>
  <c r="K41" i="3"/>
  <c r="L41" i="3"/>
  <c r="M37" i="3"/>
  <c r="M38" i="3"/>
  <c r="M39" i="3"/>
  <c r="M40" i="3"/>
  <c r="M36" i="3"/>
  <c r="M35" i="3"/>
  <c r="L20" i="5"/>
  <c r="L30" i="5" s="1"/>
  <c r="M20" i="5"/>
  <c r="N20" i="5"/>
  <c r="O20" i="5"/>
  <c r="P20" i="5"/>
  <c r="Q20" i="5"/>
  <c r="R20" i="5"/>
  <c r="R30" i="5" s="1"/>
  <c r="S20" i="5"/>
  <c r="T20" i="5"/>
  <c r="U20" i="5"/>
  <c r="V20" i="5"/>
  <c r="W20" i="5"/>
  <c r="X20" i="5"/>
  <c r="X30" i="5" s="1"/>
  <c r="AA55" i="5"/>
  <c r="A5" i="6"/>
  <c r="A7" i="6"/>
  <c r="AI15" i="1"/>
  <c r="A16" i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U44" i="1"/>
  <c r="V44" i="1"/>
  <c r="W44" i="1"/>
  <c r="X44" i="1"/>
  <c r="Y44" i="1"/>
  <c r="Z44" i="1"/>
  <c r="AA44" i="1"/>
  <c r="AB44" i="1"/>
  <c r="AC44" i="1"/>
  <c r="AA19" i="2"/>
  <c r="AA44" i="5"/>
  <c r="AB106" i="7"/>
  <c r="A33" i="7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J104" i="7"/>
  <c r="AD106" i="7"/>
  <c r="V106" i="7"/>
  <c r="AJ44" i="1"/>
  <c r="AA52" i="5"/>
  <c r="AC106" i="7"/>
  <c r="K246" i="5"/>
  <c r="R202" i="5"/>
  <c r="M202" i="5"/>
  <c r="Q202" i="5"/>
  <c r="N177" i="5"/>
  <c r="R177" i="5"/>
  <c r="P133" i="5"/>
  <c r="U110" i="5"/>
  <c r="K133" i="5"/>
  <c r="P90" i="5"/>
  <c r="T90" i="5"/>
  <c r="X90" i="5"/>
  <c r="M110" i="5"/>
  <c r="N90" i="5"/>
  <c r="S50" i="5"/>
  <c r="W50" i="5"/>
  <c r="V30" i="5"/>
  <c r="W384" i="2"/>
  <c r="W385" i="2" s="1"/>
  <c r="V146" i="2"/>
  <c r="V147" i="2" s="1"/>
  <c r="K206" i="2"/>
  <c r="O206" i="2"/>
  <c r="S206" i="2"/>
  <c r="W206" i="2"/>
  <c r="P146" i="2"/>
  <c r="P147" i="2" s="1"/>
  <c r="L65" i="2"/>
  <c r="L66" i="2" s="1"/>
  <c r="X119" i="2"/>
  <c r="X120" i="2" s="1"/>
  <c r="N207" i="2"/>
  <c r="R207" i="2"/>
  <c r="X207" i="2"/>
  <c r="L244" i="2"/>
  <c r="P244" i="2"/>
  <c r="T244" i="2"/>
  <c r="X244" i="2"/>
  <c r="N244" i="2"/>
  <c r="L283" i="2"/>
  <c r="P283" i="2"/>
  <c r="T283" i="2"/>
  <c r="Q460" i="2"/>
  <c r="L493" i="2"/>
  <c r="Z459" i="2"/>
  <c r="T460" i="2"/>
  <c r="T493" i="2"/>
  <c r="P460" i="2"/>
  <c r="K23" i="2"/>
  <c r="U66" i="2"/>
  <c r="K119" i="2"/>
  <c r="O119" i="2"/>
  <c r="O120" i="2" s="1"/>
  <c r="S119" i="2"/>
  <c r="S120" i="2" s="1"/>
  <c r="K282" i="2"/>
  <c r="O282" i="2"/>
  <c r="O283" i="2"/>
  <c r="O426" i="2"/>
  <c r="O427" i="2" s="1"/>
  <c r="S426" i="2"/>
  <c r="W426" i="2"/>
  <c r="W427" i="2" s="1"/>
  <c r="U460" i="2"/>
  <c r="P493" i="2"/>
  <c r="M460" i="2"/>
  <c r="X493" i="2"/>
  <c r="X460" i="2"/>
  <c r="N119" i="2"/>
  <c r="N120" i="2" s="1"/>
  <c r="R119" i="2"/>
  <c r="V119" i="2"/>
  <c r="V120" i="2" s="1"/>
  <c r="S146" i="2"/>
  <c r="S147" i="2" s="1"/>
  <c r="W146" i="2"/>
  <c r="W147" i="2" s="1"/>
  <c r="Y459" i="2"/>
  <c r="M119" i="2"/>
  <c r="T146" i="2"/>
  <c r="T147" i="2" s="1"/>
  <c r="M206" i="2"/>
  <c r="Q206" i="2"/>
  <c r="U206" i="2"/>
  <c r="V282" i="2"/>
  <c r="L351" i="2"/>
  <c r="P351" i="2"/>
  <c r="T351" i="2"/>
  <c r="X351" i="2"/>
  <c r="Z492" i="2"/>
  <c r="W493" i="2"/>
  <c r="U146" i="2"/>
  <c r="U147" i="2" s="1"/>
  <c r="O243" i="2"/>
  <c r="W243" i="2"/>
  <c r="Q243" i="2"/>
  <c r="Q244" i="2"/>
  <c r="U243" i="2"/>
  <c r="L207" i="2"/>
  <c r="Y598" i="2"/>
  <c r="H26" i="3" s="1"/>
  <c r="M26" i="3" s="1"/>
  <c r="L460" i="2"/>
  <c r="Y862" i="2"/>
  <c r="H34" i="3" s="1"/>
  <c r="M34" i="3" s="1"/>
  <c r="V70" i="5"/>
  <c r="T30" i="5"/>
  <c r="Q50" i="5"/>
  <c r="W30" i="5"/>
  <c r="O30" i="5"/>
  <c r="P30" i="5"/>
  <c r="K50" i="5"/>
  <c r="U30" i="5"/>
  <c r="M30" i="5"/>
  <c r="N30" i="5"/>
  <c r="S30" i="5"/>
  <c r="U50" i="5"/>
  <c r="Z346" i="5"/>
  <c r="Z493" i="2" s="1"/>
  <c r="I23" i="3" s="1"/>
  <c r="Z80" i="5"/>
  <c r="Z89" i="5"/>
  <c r="Y132" i="5"/>
  <c r="Z143" i="5"/>
  <c r="Y201" i="5"/>
  <c r="Y49" i="5"/>
  <c r="Z69" i="5"/>
  <c r="Z109" i="5"/>
  <c r="Z167" i="5"/>
  <c r="Y176" i="5"/>
  <c r="Z326" i="5"/>
  <c r="Y109" i="5"/>
  <c r="Z176" i="5"/>
  <c r="Z177" i="5" s="1"/>
  <c r="Y265" i="5"/>
  <c r="Q23" i="2"/>
  <c r="P65" i="2"/>
  <c r="P66" i="2" s="1"/>
  <c r="M146" i="2"/>
  <c r="M147" i="2" s="1"/>
  <c r="Q146" i="2"/>
  <c r="Q147" i="2" s="1"/>
  <c r="X147" i="2"/>
  <c r="P207" i="2"/>
  <c r="M243" i="2"/>
  <c r="M244" i="2" s="1"/>
  <c r="S243" i="2"/>
  <c r="U352" i="2"/>
  <c r="K493" i="2"/>
  <c r="Z408" i="2"/>
  <c r="N23" i="2"/>
  <c r="R23" i="2"/>
  <c r="R24" i="2" s="1"/>
  <c r="R244" i="2"/>
  <c r="V244" i="2"/>
  <c r="N318" i="2"/>
  <c r="R318" i="2"/>
  <c r="V319" i="2"/>
  <c r="L384" i="2"/>
  <c r="P384" i="2"/>
  <c r="T384" i="2"/>
  <c r="X384" i="2"/>
  <c r="L427" i="2"/>
  <c r="T427" i="2"/>
  <c r="X427" i="2"/>
  <c r="Y143" i="5"/>
  <c r="K30" i="5"/>
  <c r="Z156" i="5"/>
  <c r="Z192" i="5"/>
  <c r="Z202" i="5" s="1"/>
  <c r="Z20" i="5"/>
  <c r="U180" i="2"/>
  <c r="L266" i="5"/>
  <c r="T266" i="5"/>
  <c r="T352" i="2" s="1"/>
  <c r="Z276" i="5"/>
  <c r="P286" i="5"/>
  <c r="X286" i="5"/>
  <c r="Y29" i="5"/>
  <c r="R147" i="2"/>
  <c r="R180" i="2"/>
  <c r="T246" i="5"/>
  <c r="T319" i="2" s="1"/>
  <c r="Y326" i="5"/>
  <c r="Z383" i="2"/>
  <c r="Y492" i="2"/>
  <c r="Y493" i="2" s="1"/>
  <c r="H23" i="3" s="1"/>
  <c r="M23" i="3" s="1"/>
  <c r="Y118" i="2"/>
  <c r="Y425" i="2"/>
  <c r="V426" i="2"/>
  <c r="Z425" i="2"/>
  <c r="M426" i="2"/>
  <c r="Q426" i="2"/>
  <c r="U426" i="2"/>
  <c r="N426" i="2"/>
  <c r="R426" i="2"/>
  <c r="N306" i="5"/>
  <c r="R306" i="5"/>
  <c r="V306" i="5"/>
  <c r="Z305" i="5"/>
  <c r="Z306" i="5" s="1"/>
  <c r="M306" i="5"/>
  <c r="Q306" i="5"/>
  <c r="U306" i="5"/>
  <c r="Y305" i="5"/>
  <c r="Y408" i="2"/>
  <c r="Z134" i="2"/>
  <c r="Z161" i="2"/>
  <c r="Z350" i="2"/>
  <c r="Z366" i="2"/>
  <c r="Z145" i="2"/>
  <c r="Z194" i="2"/>
  <c r="Y205" i="2"/>
  <c r="Z281" i="2"/>
  <c r="Y296" i="5"/>
  <c r="Y306" i="5" s="1"/>
  <c r="Y285" i="5"/>
  <c r="R286" i="5"/>
  <c r="U384" i="2"/>
  <c r="M384" i="2"/>
  <c r="Q384" i="2"/>
  <c r="Q385" i="2" s="1"/>
  <c r="Y383" i="2"/>
  <c r="N286" i="5"/>
  <c r="Z285" i="5"/>
  <c r="K426" i="2"/>
  <c r="K306" i="5"/>
  <c r="N266" i="5"/>
  <c r="V266" i="5"/>
  <c r="Z265" i="5"/>
  <c r="N351" i="2"/>
  <c r="R351" i="2"/>
  <c r="V351" i="2"/>
  <c r="Z333" i="2"/>
  <c r="K351" i="2"/>
  <c r="S351" i="2"/>
  <c r="S352" i="2" s="1"/>
  <c r="K384" i="2"/>
  <c r="X318" i="2"/>
  <c r="Z317" i="2"/>
  <c r="Y242" i="2"/>
  <c r="Y317" i="2"/>
  <c r="L246" i="5"/>
  <c r="L319" i="2" s="1"/>
  <c r="Q246" i="5"/>
  <c r="Q319" i="2" s="1"/>
  <c r="Y245" i="5"/>
  <c r="Z232" i="5"/>
  <c r="Z245" i="5"/>
  <c r="M246" i="5"/>
  <c r="M319" i="2" s="1"/>
  <c r="Z212" i="5"/>
  <c r="Z256" i="5"/>
  <c r="K286" i="5"/>
  <c r="M282" i="2"/>
  <c r="X283" i="2"/>
  <c r="U222" i="5"/>
  <c r="Y221" i="5"/>
  <c r="M222" i="5"/>
  <c r="R222" i="5"/>
  <c r="V222" i="5"/>
  <c r="Z221" i="5"/>
  <c r="W282" i="2"/>
  <c r="Q282" i="2"/>
  <c r="Q283" i="2" s="1"/>
  <c r="U282" i="2"/>
  <c r="Z55" i="2"/>
  <c r="Z107" i="2"/>
  <c r="Y22" i="2"/>
  <c r="Z34" i="2"/>
  <c r="Z64" i="2"/>
  <c r="Z205" i="2"/>
  <c r="Z80" i="2"/>
  <c r="U119" i="2"/>
  <c r="U120" i="2"/>
  <c r="T206" i="2"/>
  <c r="T207" i="2"/>
  <c r="Y225" i="2"/>
  <c r="Y243" i="2" s="1"/>
  <c r="T65" i="2"/>
  <c r="T66" i="2" s="1"/>
  <c r="O179" i="2"/>
  <c r="K318" i="2"/>
  <c r="K319" i="2" s="1"/>
  <c r="W318" i="2"/>
  <c r="W319" i="2" s="1"/>
  <c r="Z91" i="2"/>
  <c r="L23" i="2"/>
  <c r="L24" i="2" s="1"/>
  <c r="P23" i="2"/>
  <c r="P24" i="2" s="1"/>
  <c r="T23" i="2"/>
  <c r="X23" i="2"/>
  <c r="V23" i="2"/>
  <c r="V24" i="2" s="1"/>
  <c r="X65" i="2"/>
  <c r="X66" i="2" s="1"/>
  <c r="L92" i="2"/>
  <c r="L93" i="2" s="1"/>
  <c r="P92" i="2"/>
  <c r="P93" i="2" s="1"/>
  <c r="T92" i="2"/>
  <c r="T93" i="2" s="1"/>
  <c r="X92" i="2"/>
  <c r="X93" i="2" s="1"/>
  <c r="Y145" i="2"/>
  <c r="K146" i="2"/>
  <c r="K147" i="2" s="1"/>
  <c r="O146" i="2"/>
  <c r="K243" i="2"/>
  <c r="N282" i="2"/>
  <c r="O318" i="2"/>
  <c r="O319" i="2" s="1"/>
  <c r="O351" i="2"/>
  <c r="W351" i="2"/>
  <c r="W352" i="2" s="1"/>
  <c r="O23" i="2"/>
  <c r="O24" i="2" s="1"/>
  <c r="S23" i="2"/>
  <c r="S24" i="2" s="1"/>
  <c r="W23" i="2"/>
  <c r="Z13" i="2"/>
  <c r="R65" i="2"/>
  <c r="R66" i="2" s="1"/>
  <c r="V65" i="2"/>
  <c r="V66" i="2" s="1"/>
  <c r="W119" i="2"/>
  <c r="W120" i="2" s="1"/>
  <c r="T119" i="2"/>
  <c r="T120" i="2" s="1"/>
  <c r="V206" i="2"/>
  <c r="V207" i="2" s="1"/>
  <c r="R282" i="2"/>
  <c r="Q351" i="2"/>
  <c r="Q352" i="2" s="1"/>
  <c r="Y161" i="2"/>
  <c r="N65" i="2"/>
  <c r="N66" i="2" s="1"/>
  <c r="Y264" i="2"/>
  <c r="S282" i="2"/>
  <c r="S283" i="2"/>
  <c r="M351" i="2"/>
  <c r="M352" i="2"/>
  <c r="Y333" i="2"/>
  <c r="L119" i="2"/>
  <c r="L120" i="2" s="1"/>
  <c r="Y107" i="2"/>
  <c r="Z178" i="2"/>
  <c r="Z179" i="2" s="1"/>
  <c r="Y297" i="2"/>
  <c r="Y13" i="2"/>
  <c r="Y23" i="2" s="1"/>
  <c r="N92" i="2"/>
  <c r="N93" i="2" s="1"/>
  <c r="R92" i="2"/>
  <c r="R93" i="2" s="1"/>
  <c r="V92" i="2"/>
  <c r="V93" i="2" s="1"/>
  <c r="Q119" i="2"/>
  <c r="Y178" i="2"/>
  <c r="Y194" i="2"/>
  <c r="Y281" i="2"/>
  <c r="Z297" i="2"/>
  <c r="Y134" i="2"/>
  <c r="Y146" i="2" s="1"/>
  <c r="Z225" i="2"/>
  <c r="Y350" i="2"/>
  <c r="Y351" i="2" s="1"/>
  <c r="N222" i="5"/>
  <c r="N283" i="2" s="1"/>
  <c r="V45" i="2"/>
  <c r="W24" i="2"/>
  <c r="N24" i="2"/>
  <c r="K24" i="2"/>
  <c r="P385" i="2"/>
  <c r="Y119" i="2"/>
  <c r="L352" i="2"/>
  <c r="Z426" i="2"/>
  <c r="Z351" i="2"/>
  <c r="M427" i="2"/>
  <c r="N427" i="2"/>
  <c r="P352" i="2"/>
  <c r="R864" i="2"/>
  <c r="X864" i="2"/>
  <c r="U427" i="2"/>
  <c r="Z119" i="2"/>
  <c r="L147" i="2"/>
  <c r="X24" i="2"/>
  <c r="M24" i="2"/>
  <c r="Z157" i="5"/>
  <c r="Z222" i="5"/>
  <c r="Z133" i="5"/>
  <c r="K385" i="2"/>
  <c r="V352" i="2"/>
  <c r="Z243" i="2"/>
  <c r="N352" i="2"/>
  <c r="V427" i="2"/>
  <c r="Y206" i="2"/>
  <c r="Z384" i="2"/>
  <c r="Q427" i="2"/>
  <c r="R427" i="2"/>
  <c r="Z286" i="5"/>
  <c r="Z206" i="2"/>
  <c r="Y426" i="2"/>
  <c r="Y427" i="2" s="1"/>
  <c r="H21" i="3" s="1"/>
  <c r="M21" i="3" s="1"/>
  <c r="Z65" i="2"/>
  <c r="Z266" i="5"/>
  <c r="Z352" i="2" s="1"/>
  <c r="I19" i="3" s="1"/>
  <c r="Y318" i="2"/>
  <c r="Z92" i="2"/>
  <c r="Z246" i="5"/>
  <c r="M283" i="2"/>
  <c r="U283" i="2"/>
  <c r="Y282" i="2"/>
  <c r="Y179" i="2"/>
  <c r="Y810" i="2"/>
  <c r="Y828" i="2" s="1"/>
  <c r="S829" i="2"/>
  <c r="M120" i="2" l="1"/>
  <c r="R352" i="2"/>
  <c r="N862" i="2"/>
  <c r="S44" i="2"/>
  <c r="U44" i="2"/>
  <c r="U864" i="2" s="1"/>
  <c r="W44" i="2"/>
  <c r="W864" i="2" s="1"/>
  <c r="S207" i="2"/>
  <c r="W244" i="2"/>
  <c r="X319" i="2"/>
  <c r="Q763" i="2"/>
  <c r="Z385" i="2"/>
  <c r="I20" i="3" s="1"/>
  <c r="X385" i="2"/>
  <c r="Z90" i="5"/>
  <c r="Z664" i="2"/>
  <c r="I28" i="3" s="1"/>
  <c r="N526" i="2"/>
  <c r="X796" i="2"/>
  <c r="Z50" i="5"/>
  <c r="L50" i="5"/>
  <c r="N50" i="5"/>
  <c r="N45" i="2" s="1"/>
  <c r="R50" i="5"/>
  <c r="R45" i="2" s="1"/>
  <c r="T45" i="2"/>
  <c r="S45" i="2"/>
  <c r="U45" i="2"/>
  <c r="W45" i="2"/>
  <c r="X180" i="2"/>
  <c r="P427" i="2"/>
  <c r="Z697" i="2"/>
  <c r="I29" i="3" s="1"/>
  <c r="Y466" i="5"/>
  <c r="Y509" i="5"/>
  <c r="Y664" i="2"/>
  <c r="H28" i="3" s="1"/>
  <c r="M28" i="3" s="1"/>
  <c r="Z427" i="2"/>
  <c r="I21" i="3" s="1"/>
  <c r="Z318" i="2"/>
  <c r="R283" i="2"/>
  <c r="O244" i="2"/>
  <c r="S244" i="2"/>
  <c r="U244" i="2"/>
  <c r="Z146" i="2"/>
  <c r="O147" i="2"/>
  <c r="Z93" i="2"/>
  <c r="I11" i="3" s="1"/>
  <c r="K44" i="2"/>
  <c r="K45" i="2" s="1"/>
  <c r="O44" i="2"/>
  <c r="O45" i="2" s="1"/>
  <c r="Q44" i="2"/>
  <c r="Q45" i="2" s="1"/>
  <c r="V864" i="2"/>
  <c r="P796" i="2"/>
  <c r="Z763" i="2"/>
  <c r="I31" i="3" s="1"/>
  <c r="P664" i="2"/>
  <c r="L598" i="2"/>
  <c r="Z526" i="2"/>
  <c r="I24" i="3" s="1"/>
  <c r="Y460" i="2"/>
  <c r="H22" i="3" s="1"/>
  <c r="M22" i="3" s="1"/>
  <c r="Z460" i="2"/>
  <c r="I22" i="3" s="1"/>
  <c r="K427" i="2"/>
  <c r="P246" i="5"/>
  <c r="P319" i="2" s="1"/>
  <c r="Z180" i="2"/>
  <c r="M157" i="5"/>
  <c r="M180" i="2" s="1"/>
  <c r="O157" i="5"/>
  <c r="O180" i="2" s="1"/>
  <c r="L180" i="2"/>
  <c r="Z147" i="2"/>
  <c r="I13" i="3" s="1"/>
  <c r="Q93" i="2"/>
  <c r="Q70" i="5"/>
  <c r="O66" i="2"/>
  <c r="Q30" i="5"/>
  <c r="Q24" i="2" s="1"/>
  <c r="Z106" i="7"/>
  <c r="X106" i="7"/>
  <c r="AJ34" i="4"/>
  <c r="L45" i="2"/>
  <c r="Z45" i="2" s="1"/>
  <c r="I9" i="3" s="1"/>
  <c r="S93" i="2"/>
  <c r="S864" i="2"/>
  <c r="T573" i="5"/>
  <c r="T385" i="2"/>
  <c r="Q120" i="2"/>
  <c r="Z319" i="2"/>
  <c r="I18" i="3" s="1"/>
  <c r="Q207" i="2"/>
  <c r="X45" i="2"/>
  <c r="Z22" i="2"/>
  <c r="Z23" i="2" s="1"/>
  <c r="Z43" i="2"/>
  <c r="Z44" i="2" s="1"/>
  <c r="Z60" i="5"/>
  <c r="Z70" i="5" s="1"/>
  <c r="K65" i="2"/>
  <c r="K66" i="2" s="1"/>
  <c r="Y55" i="2"/>
  <c r="Y65" i="2" s="1"/>
  <c r="M66" i="2"/>
  <c r="Q66" i="2"/>
  <c r="W66" i="2"/>
  <c r="K92" i="2"/>
  <c r="Y80" i="2"/>
  <c r="Y92" i="2" s="1"/>
  <c r="M93" i="2"/>
  <c r="O93" i="2"/>
  <c r="U93" i="2"/>
  <c r="W93" i="2"/>
  <c r="Z110" i="5"/>
  <c r="Z120" i="2" s="1"/>
  <c r="I12" i="3" s="1"/>
  <c r="Y157" i="5"/>
  <c r="Y180" i="2" s="1"/>
  <c r="H14" i="3" s="1"/>
  <c r="M14" i="3" s="1"/>
  <c r="Y167" i="5"/>
  <c r="Y177" i="5" s="1"/>
  <c r="K177" i="5"/>
  <c r="W180" i="2"/>
  <c r="Y192" i="5"/>
  <c r="Y202" i="5" s="1"/>
  <c r="Y244" i="2" s="1"/>
  <c r="H16" i="3" s="1"/>
  <c r="M16" i="3" s="1"/>
  <c r="K202" i="5"/>
  <c r="K244" i="2" s="1"/>
  <c r="K222" i="5"/>
  <c r="K283" i="2" s="1"/>
  <c r="Y212" i="5"/>
  <c r="Y222" i="5" s="1"/>
  <c r="Y283" i="2" s="1"/>
  <c r="H17" i="3" s="1"/>
  <c r="M17" i="3" s="1"/>
  <c r="N246" i="5"/>
  <c r="N319" i="2" s="1"/>
  <c r="Y232" i="5"/>
  <c r="Y246" i="5" s="1"/>
  <c r="Y319" i="2" s="1"/>
  <c r="H18" i="3" s="1"/>
  <c r="M18" i="3" s="1"/>
  <c r="Z264" i="2"/>
  <c r="Z282" i="2" s="1"/>
  <c r="Z283" i="2" s="1"/>
  <c r="I17" i="3" s="1"/>
  <c r="Y256" i="5"/>
  <c r="Y266" i="5" s="1"/>
  <c r="Y352" i="2" s="1"/>
  <c r="H19" i="3" s="1"/>
  <c r="M19" i="3" s="1"/>
  <c r="K266" i="5"/>
  <c r="K352" i="2" s="1"/>
  <c r="N385" i="2"/>
  <c r="Z244" i="2"/>
  <c r="I16" i="3" s="1"/>
  <c r="O864" i="2"/>
  <c r="Q864" i="2"/>
  <c r="V573" i="5"/>
  <c r="V865" i="2" s="1"/>
  <c r="Y34" i="2"/>
  <c r="Y44" i="2" s="1"/>
  <c r="W283" i="2"/>
  <c r="R385" i="2"/>
  <c r="Y40" i="5"/>
  <c r="Y50" i="5" s="1"/>
  <c r="K90" i="5"/>
  <c r="Y60" i="5"/>
  <c r="Y70" i="5" s="1"/>
  <c r="O352" i="2"/>
  <c r="T24" i="2"/>
  <c r="V283" i="2"/>
  <c r="X573" i="5"/>
  <c r="X865" i="2" s="1"/>
  <c r="W207" i="2"/>
  <c r="O207" i="2"/>
  <c r="AI44" i="1"/>
  <c r="AI105" i="6"/>
  <c r="AI105" i="7" s="1"/>
  <c r="AI106" i="7" s="1"/>
  <c r="AJ105" i="6"/>
  <c r="AJ105" i="7" s="1"/>
  <c r="AJ106" i="7" s="1"/>
  <c r="AH106" i="7"/>
  <c r="AF106" i="7"/>
  <c r="Y20" i="5"/>
  <c r="Y30" i="5" s="1"/>
  <c r="Y24" i="2" s="1"/>
  <c r="H8" i="3" s="1"/>
  <c r="M8" i="3" s="1"/>
  <c r="U24" i="2"/>
  <c r="Z29" i="5"/>
  <c r="Z30" i="5" s="1"/>
  <c r="K110" i="5"/>
  <c r="K120" i="2" s="1"/>
  <c r="Y100" i="5"/>
  <c r="Y110" i="5" s="1"/>
  <c r="N147" i="2"/>
  <c r="Y147" i="2" s="1"/>
  <c r="H13" i="3" s="1"/>
  <c r="M13" i="3" s="1"/>
  <c r="K157" i="5"/>
  <c r="K180" i="2" s="1"/>
  <c r="V180" i="2"/>
  <c r="X352" i="2"/>
  <c r="Y276" i="5"/>
  <c r="Y286" i="5" s="1"/>
  <c r="L286" i="5"/>
  <c r="L385" i="2" s="1"/>
  <c r="Y366" i="2"/>
  <c r="Y384" i="2" s="1"/>
  <c r="Y385" i="2" s="1"/>
  <c r="H20" i="3" s="1"/>
  <c r="M20" i="3" s="1"/>
  <c r="O385" i="2"/>
  <c r="R319" i="2"/>
  <c r="U207" i="2"/>
  <c r="M207" i="2"/>
  <c r="S427" i="2"/>
  <c r="K207" i="2"/>
  <c r="P50" i="5"/>
  <c r="P45" i="2" s="1"/>
  <c r="M44" i="2"/>
  <c r="S70" i="5"/>
  <c r="S66" i="2" s="1"/>
  <c r="R110" i="5"/>
  <c r="R120" i="2" s="1"/>
  <c r="Y120" i="2" s="1"/>
  <c r="H12" i="3" s="1"/>
  <c r="M12" i="3" s="1"/>
  <c r="Y123" i="5"/>
  <c r="Y133" i="5" s="1"/>
  <c r="Q157" i="5"/>
  <c r="Q180" i="2" s="1"/>
  <c r="S157" i="5"/>
  <c r="S573" i="5" s="1"/>
  <c r="N179" i="2"/>
  <c r="P179" i="2"/>
  <c r="T179" i="2"/>
  <c r="M286" i="5"/>
  <c r="M573" i="5" s="1"/>
  <c r="U286" i="5"/>
  <c r="U573" i="5" s="1"/>
  <c r="R763" i="2"/>
  <c r="Y730" i="2"/>
  <c r="H30" i="3" s="1"/>
  <c r="M30" i="3" s="1"/>
  <c r="Y796" i="2"/>
  <c r="H32" i="3" s="1"/>
  <c r="M32" i="3" s="1"/>
  <c r="M493" i="2"/>
  <c r="Q493" i="2"/>
  <c r="U493" i="2"/>
  <c r="T526" i="2"/>
  <c r="Y565" i="2"/>
  <c r="H25" i="3" s="1"/>
  <c r="M25" i="3" s="1"/>
  <c r="Z730" i="2"/>
  <c r="I30" i="3" s="1"/>
  <c r="P763" i="2"/>
  <c r="U730" i="2"/>
  <c r="M730" i="2"/>
  <c r="S796" i="2"/>
  <c r="M796" i="2"/>
  <c r="V526" i="2"/>
  <c r="W489" i="5"/>
  <c r="W573" i="5" s="1"/>
  <c r="W865" i="2" s="1"/>
  <c r="O489" i="5"/>
  <c r="L664" i="2"/>
  <c r="S631" i="2"/>
  <c r="K631" i="2"/>
  <c r="L730" i="2"/>
  <c r="P730" i="2"/>
  <c r="T730" i="2"/>
  <c r="X730" i="2"/>
  <c r="L509" i="5"/>
  <c r="N509" i="5"/>
  <c r="N573" i="5" s="1"/>
  <c r="U763" i="2"/>
  <c r="K829" i="2"/>
  <c r="W862" i="2"/>
  <c r="Z570" i="5"/>
  <c r="Z571" i="5" s="1"/>
  <c r="P571" i="5"/>
  <c r="P862" i="2" s="1"/>
  <c r="Y426" i="5"/>
  <c r="Y631" i="2" s="1"/>
  <c r="H27" i="3" s="1"/>
  <c r="M27" i="3" s="1"/>
  <c r="O730" i="2"/>
  <c r="K763" i="2"/>
  <c r="L763" i="2"/>
  <c r="Q730" i="2"/>
  <c r="W796" i="2"/>
  <c r="O796" i="2"/>
  <c r="U526" i="2"/>
  <c r="M526" i="2"/>
  <c r="L862" i="2"/>
  <c r="T796" i="2"/>
  <c r="L796" i="2"/>
  <c r="P366" i="5"/>
  <c r="P526" i="2" s="1"/>
  <c r="R366" i="5"/>
  <c r="R573" i="5" s="1"/>
  <c r="R865" i="2" s="1"/>
  <c r="Y366" i="5"/>
  <c r="Y526" i="2" s="1"/>
  <c r="H24" i="3" s="1"/>
  <c r="M24" i="3" s="1"/>
  <c r="Q565" i="2"/>
  <c r="U565" i="2"/>
  <c r="P406" i="5"/>
  <c r="P598" i="2" s="1"/>
  <c r="X697" i="2"/>
  <c r="V697" i="2"/>
  <c r="T697" i="2"/>
  <c r="P697" i="2"/>
  <c r="L697" i="2"/>
  <c r="K446" i="5"/>
  <c r="K664" i="2" s="1"/>
  <c r="P426" i="5"/>
  <c r="P631" i="2" s="1"/>
  <c r="Q426" i="5"/>
  <c r="Q573" i="5" s="1"/>
  <c r="O426" i="5"/>
  <c r="O631" i="2" s="1"/>
  <c r="M763" i="2"/>
  <c r="Z529" i="5"/>
  <c r="Z796" i="2" s="1"/>
  <c r="I32" i="3" s="1"/>
  <c r="N796" i="2"/>
  <c r="R796" i="2"/>
  <c r="V796" i="2"/>
  <c r="Z551" i="5"/>
  <c r="Z829" i="2" s="1"/>
  <c r="I33" i="3" s="1"/>
  <c r="L829" i="2"/>
  <c r="N829" i="2"/>
  <c r="P829" i="2"/>
  <c r="R829" i="2"/>
  <c r="T829" i="2"/>
  <c r="V829" i="2"/>
  <c r="X829" i="2"/>
  <c r="V862" i="2"/>
  <c r="Z66" i="2"/>
  <c r="I10" i="3" s="1"/>
  <c r="Y207" i="2"/>
  <c r="H15" i="3" s="1"/>
  <c r="M15" i="3" s="1"/>
  <c r="I14" i="3"/>
  <c r="Y829" i="2"/>
  <c r="H33" i="3" s="1"/>
  <c r="M33" i="3" s="1"/>
  <c r="Y864" i="2"/>
  <c r="Y763" i="2"/>
  <c r="H31" i="3" s="1"/>
  <c r="M31" i="3" s="1"/>
  <c r="V763" i="2"/>
  <c r="Z864" i="2"/>
  <c r="Y697" i="2"/>
  <c r="H29" i="3" s="1"/>
  <c r="M29" i="3" s="1"/>
  <c r="D41" i="3"/>
  <c r="U865" i="2" l="1"/>
  <c r="Z207" i="2"/>
  <c r="Z862" i="2"/>
  <c r="I34" i="3" s="1"/>
  <c r="Z573" i="5"/>
  <c r="I15" i="3"/>
  <c r="AB195" i="2"/>
  <c r="Y66" i="2"/>
  <c r="H10" i="3" s="1"/>
  <c r="M10" i="3" s="1"/>
  <c r="Z865" i="2"/>
  <c r="R526" i="2"/>
  <c r="P180" i="2"/>
  <c r="P864" i="2"/>
  <c r="K573" i="5"/>
  <c r="K93" i="2"/>
  <c r="Y93" i="2" s="1"/>
  <c r="H11" i="3" s="1"/>
  <c r="M11" i="3" s="1"/>
  <c r="K864" i="2"/>
  <c r="Z24" i="2"/>
  <c r="I8" i="3" s="1"/>
  <c r="P573" i="5"/>
  <c r="S180" i="2"/>
  <c r="S865" i="2"/>
  <c r="Y573" i="5"/>
  <c r="Y865" i="2" s="1"/>
  <c r="N763" i="2"/>
  <c r="Q631" i="2"/>
  <c r="W730" i="2"/>
  <c r="L573" i="5"/>
  <c r="L865" i="2" s="1"/>
  <c r="O573" i="5"/>
  <c r="O865" i="2" s="1"/>
  <c r="T180" i="2"/>
  <c r="T864" i="2"/>
  <c r="T865" i="2" s="1"/>
  <c r="N180" i="2"/>
  <c r="N864" i="2"/>
  <c r="N865" i="2" s="1"/>
  <c r="M45" i="2"/>
  <c r="Y45" i="2" s="1"/>
  <c r="H9" i="3" s="1"/>
  <c r="M9" i="3" s="1"/>
  <c r="M864" i="2"/>
  <c r="M865" i="2" s="1"/>
  <c r="M385" i="2"/>
  <c r="Q865" i="2"/>
  <c r="U385" i="2"/>
  <c r="M41" i="3" l="1"/>
  <c r="K865" i="2"/>
  <c r="H41" i="3"/>
  <c r="I41" i="3"/>
  <c r="P865" i="2"/>
</calcChain>
</file>

<file path=xl/sharedStrings.xml><?xml version="1.0" encoding="utf-8"?>
<sst xmlns="http://schemas.openxmlformats.org/spreadsheetml/2006/main" count="467" uniqueCount="102">
  <si>
    <t>№ з/п</t>
  </si>
  <si>
    <t>Назви навчальних дисциплін і видів навчальної роботи</t>
  </si>
  <si>
    <t>Курс</t>
  </si>
  <si>
    <t>Кількістьсть студентів</t>
  </si>
  <si>
    <t>Кількість груп</t>
  </si>
  <si>
    <t>Кількістьсть потоків</t>
  </si>
  <si>
    <t>Передбачено робочим навчальним планом</t>
  </si>
  <si>
    <t>Розрахунок годин</t>
  </si>
  <si>
    <t>читання лекцій</t>
  </si>
  <si>
    <t>проведення практичних занять</t>
  </si>
  <si>
    <t>проведення лабораторних занять</t>
  </si>
  <si>
    <t>проведення семінарських занять</t>
  </si>
  <si>
    <t>проведення індивідуальних занять</t>
  </si>
  <si>
    <t>державна атестація</t>
  </si>
  <si>
    <t>заліки</t>
  </si>
  <si>
    <t>екзамени</t>
  </si>
  <si>
    <t>Читання лекцій</t>
  </si>
  <si>
    <t>Проведення практичних занять</t>
  </si>
  <si>
    <t>Проведення лабораторних занять</t>
  </si>
  <si>
    <t>Проведення консультацій з навчальних дисциплін протягом семестру</t>
  </si>
  <si>
    <t>Проведення екзаменаційних консультацій</t>
  </si>
  <si>
    <t>Перевірка контрольних (модульних) робіт, що виконуються під час аудиторних занять</t>
  </si>
  <si>
    <t>Проведення заліку</t>
  </si>
  <si>
    <t>Проведення семестрових екзаменів</t>
  </si>
  <si>
    <t>Керавництво, консультування, рецензування та проведення захисту дипломних проектів (робіт)</t>
  </si>
  <si>
    <t>Керівництво аспірантами, здобувачами, стажуванням викладачів</t>
  </si>
  <si>
    <t>Всього</t>
  </si>
  <si>
    <t xml:space="preserve">Факультет </t>
  </si>
  <si>
    <t>ЗАТВЕРДЖУЮ</t>
  </si>
  <si>
    <t>М.В. Афанасьєв</t>
  </si>
  <si>
    <t>Проректор з науково-педагогічної роботи _________________________________________________</t>
  </si>
  <si>
    <t>ВСЬОГО у І семестрі:</t>
  </si>
  <si>
    <t>Кафедра</t>
  </si>
  <si>
    <t>Факультет (відділення)</t>
  </si>
  <si>
    <t>Форма навчання:</t>
  </si>
  <si>
    <t>І СЕМЕСТР</t>
  </si>
  <si>
    <t>ІІ СЕМЕСТР</t>
  </si>
  <si>
    <t>ВСЬОГО у ІІ семестрі:</t>
  </si>
  <si>
    <t>ВСЬОГО за навчальний рік:</t>
  </si>
  <si>
    <t>Завідувач кафедри ______________________________</t>
  </si>
  <si>
    <t>ДЕННА</t>
  </si>
  <si>
    <t>Керівництво навчальною і виробничою практикою</t>
  </si>
  <si>
    <t>Проведення державних екзаменів</t>
  </si>
  <si>
    <t>Розподіл навчальної роботи в годинах</t>
  </si>
  <si>
    <t>кафедри</t>
  </si>
  <si>
    <t>Прізвище та ініціали, посада викладача</t>
  </si>
  <si>
    <t>Курс навчання</t>
  </si>
  <si>
    <t>І семестр</t>
  </si>
  <si>
    <t>С.В. Лукашев</t>
  </si>
  <si>
    <t>ЗАОЧНА</t>
  </si>
  <si>
    <t>ІІ семестр</t>
  </si>
  <si>
    <t>УЗГОДЖЕНО</t>
  </si>
  <si>
    <t xml:space="preserve">Прізвище та ініціали </t>
  </si>
  <si>
    <t>Посада</t>
  </si>
  <si>
    <t>Навчальна робота</t>
  </si>
  <si>
    <t>Методична робота</t>
  </si>
  <si>
    <t>Наукова робота</t>
  </si>
  <si>
    <t>Організаційна робота</t>
  </si>
  <si>
    <t>Загальна</t>
  </si>
  <si>
    <t>Активна</t>
  </si>
  <si>
    <t>Вчене звання</t>
  </si>
  <si>
    <t>Наукова ступінь</t>
  </si>
  <si>
    <t>Ставка</t>
  </si>
  <si>
    <t>S</t>
  </si>
  <si>
    <t>Декан факультету _______________________________</t>
  </si>
  <si>
    <t>ВСЬОГО</t>
  </si>
  <si>
    <t>МІНІСТЕРСТВО ОСВІТИ І НАУКИ УКРАЇНИ</t>
  </si>
  <si>
    <t>Примітки</t>
  </si>
  <si>
    <t>ХАРКІВСЬКИЙ НАЦІОНАЛЬНИЙ ЕКОНОМІЧНИЙ УНІВЕРСИТЕТ ІМ. С. КУЗНЕЦЯ</t>
  </si>
  <si>
    <t>ВСЬОГО денна за I семестр</t>
  </si>
  <si>
    <t>РАЗОМ ЗА І СЕМЕСТР</t>
  </si>
  <si>
    <t>Т. В. Малєєва</t>
  </si>
  <si>
    <t>Участь у ДЕК</t>
  </si>
  <si>
    <t>Керівництво і приймання курсових проектів, робіт</t>
  </si>
  <si>
    <t>КП,КР</t>
  </si>
  <si>
    <t>практика (звіт)</t>
  </si>
  <si>
    <t>дипломні роботи (проекти)</t>
  </si>
  <si>
    <t>активні</t>
  </si>
  <si>
    <t>ВСЬОГО денна за ІI семестр</t>
  </si>
  <si>
    <t>РАЗОМ ЗА ІІ СЕМЕСТР</t>
  </si>
  <si>
    <t>РАЗОМ ЗА РІК</t>
  </si>
  <si>
    <t>Г. М. Чумак</t>
  </si>
  <si>
    <t>Шифр спеціальності</t>
  </si>
  <si>
    <t>Шифр спеціалізації</t>
  </si>
  <si>
    <t>Факультет</t>
  </si>
  <si>
    <t>ВСЬОГО заочна за I семестр</t>
  </si>
  <si>
    <t>ВСЬОГО заочна за ІI семестр</t>
  </si>
  <si>
    <t>РАЗОМ ЗА І СЕМЕСТР ПО КАФЕДРІ</t>
  </si>
  <si>
    <t>РАЗОМ ЗА ІІ СЕМЕСТР ПО КАФЕДРІ</t>
  </si>
  <si>
    <t>РАЗОМ ЗА РІК ПО КАФЕДРІ</t>
  </si>
  <si>
    <t>Керівник навчального відділу _____________________________________</t>
  </si>
  <si>
    <t>Керівник відділу заочної, дистанційної  та післядипломної освіти _____________________________________</t>
  </si>
  <si>
    <t>Обсяг навчальної роботи на 20__ /20__ навчальний рік</t>
  </si>
  <si>
    <t>"__"____________ 20__ року</t>
  </si>
  <si>
    <t>"__" ____________ 20__ року</t>
  </si>
  <si>
    <t>"__" _________ 20__ року</t>
  </si>
  <si>
    <t>"__" ___________ 20__ року</t>
  </si>
  <si>
    <t>на 20__ / 20__ навчальний рік</t>
  </si>
  <si>
    <t>Затверджено на засіданні кафедри  від  "__"  _________ 20__ року, протокол № __</t>
  </si>
  <si>
    <t>Навантаження на 20__  - 20__  навчальний рік</t>
  </si>
  <si>
    <t>"__" _______ 20__ року</t>
  </si>
  <si>
    <t>"__" __________ 20__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</si>
</sst>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7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20"/>
      <name val="Arial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b/>
      <sz val="22"/>
      <name val="Arial"/>
      <family val="2"/>
      <charset val="204"/>
    </font>
    <font>
      <sz val="12"/>
      <name val="Arial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i/>
      <sz val="8"/>
      <name val="Arial Narrow"/>
      <family val="2"/>
      <charset val="204"/>
    </font>
    <font>
      <i/>
      <sz val="11"/>
      <name val="Arial Narrow"/>
      <family val="2"/>
      <charset val="204"/>
    </font>
    <font>
      <sz val="11"/>
      <color indexed="8"/>
      <name val="SimSun"/>
      <family val="2"/>
      <charset val="204"/>
    </font>
    <font>
      <sz val="10"/>
      <name val="Arial Cyr"/>
      <family val="2"/>
      <charset val="204"/>
    </font>
    <font>
      <b/>
      <sz val="11"/>
      <name val="Times New Roman"/>
      <family val="1"/>
      <charset val="204"/>
    </font>
    <font>
      <sz val="11"/>
      <color indexed="63"/>
      <name val="SimSun"/>
      <family val="2"/>
      <charset val="204"/>
    </font>
    <font>
      <b/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sz val="16"/>
      <name val="Arial"/>
      <family val="2"/>
      <charset val="204"/>
    </font>
    <font>
      <sz val="8"/>
      <name val="Arial Narrow"/>
      <family val="2"/>
      <charset val="204"/>
    </font>
    <font>
      <sz val="9"/>
      <name val="Arial Narrow"/>
      <family val="2"/>
      <charset val="204"/>
    </font>
    <font>
      <sz val="9"/>
      <name val="Times New Roman"/>
      <family val="1"/>
      <charset val="204"/>
    </font>
    <font>
      <b/>
      <sz val="9"/>
      <name val="Arial Narrow"/>
      <family val="2"/>
      <charset val="204"/>
    </font>
    <font>
      <b/>
      <sz val="9"/>
      <name val="Times New Roman"/>
      <family val="1"/>
      <charset val="204"/>
    </font>
    <font>
      <b/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sz val="9"/>
      <color theme="1"/>
      <name val="Arial"/>
      <family val="2"/>
      <charset val="204"/>
    </font>
    <font>
      <b/>
      <sz val="8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b/>
      <sz val="9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i/>
      <sz val="11"/>
      <color theme="1"/>
      <name val="Arial"/>
      <family val="2"/>
      <charset val="204"/>
    </font>
    <font>
      <b/>
      <sz val="18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22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indexed="22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7" fillId="0" borderId="0"/>
    <xf numFmtId="0" fontId="14" fillId="0" borderId="0"/>
    <xf numFmtId="0" fontId="1" fillId="0" borderId="0"/>
    <xf numFmtId="0" fontId="15" fillId="0" borderId="0"/>
  </cellStyleXfs>
  <cellXfs count="563">
    <xf numFmtId="0" fontId="0" fillId="0" borderId="0" xfId="0"/>
    <xf numFmtId="0" fontId="27" fillId="0" borderId="0" xfId="0" applyFont="1"/>
    <xf numFmtId="0" fontId="28" fillId="0" borderId="0" xfId="0" applyFont="1"/>
    <xf numFmtId="0" fontId="29" fillId="0" borderId="0" xfId="0" applyFont="1" applyBorder="1"/>
    <xf numFmtId="0" fontId="30" fillId="0" borderId="0" xfId="0" applyFont="1"/>
    <xf numFmtId="0" fontId="31" fillId="0" borderId="0" xfId="0" applyFont="1"/>
    <xf numFmtId="0" fontId="32" fillId="0" borderId="0" xfId="0" applyFont="1"/>
    <xf numFmtId="0" fontId="27" fillId="0" borderId="0" xfId="0" applyFont="1" applyBorder="1" applyAlignment="1">
      <alignment wrapText="1"/>
    </xf>
    <xf numFmtId="0" fontId="28" fillId="0" borderId="0" xfId="0" applyFont="1" applyBorder="1" applyAlignment="1">
      <alignment wrapText="1"/>
    </xf>
    <xf numFmtId="0" fontId="27" fillId="0" borderId="1" xfId="0" applyFont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2" borderId="3" xfId="0" applyFont="1" applyFill="1" applyBorder="1" applyAlignment="1">
      <alignment horizontal="center" vertical="center"/>
    </xf>
    <xf numFmtId="0" fontId="27" fillId="2" borderId="4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/>
    </xf>
    <xf numFmtId="0" fontId="27" fillId="2" borderId="6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2" borderId="7" xfId="0" applyFont="1" applyFill="1" applyBorder="1" applyAlignment="1">
      <alignment horizontal="center" vertical="center"/>
    </xf>
    <xf numFmtId="0" fontId="27" fillId="2" borderId="8" xfId="0" applyFont="1" applyFill="1" applyBorder="1" applyAlignment="1">
      <alignment horizontal="center" vertical="center"/>
    </xf>
    <xf numFmtId="0" fontId="27" fillId="2" borderId="10" xfId="0" applyFont="1" applyFill="1" applyBorder="1" applyAlignment="1">
      <alignment horizontal="center" vertical="center"/>
    </xf>
    <xf numFmtId="0" fontId="27" fillId="0" borderId="0" xfId="0" applyFont="1" applyAlignment="1">
      <alignment horizontal="right"/>
    </xf>
    <xf numFmtId="0" fontId="28" fillId="0" borderId="0" xfId="0" applyFont="1" applyAlignment="1">
      <alignment horizontal="right"/>
    </xf>
    <xf numFmtId="0" fontId="27" fillId="0" borderId="0" xfId="0" applyFont="1" applyAlignment="1"/>
    <xf numFmtId="0" fontId="31" fillId="0" borderId="0" xfId="0" applyFont="1" applyBorder="1" applyAlignment="1"/>
    <xf numFmtId="0" fontId="30" fillId="0" borderId="0" xfId="0" applyFont="1" applyAlignment="1">
      <alignment vertical="center"/>
    </xf>
    <xf numFmtId="0" fontId="32" fillId="0" borderId="0" xfId="0" applyFont="1" applyBorder="1" applyAlignment="1"/>
    <xf numFmtId="0" fontId="31" fillId="0" borderId="0" xfId="0" applyFont="1" applyAlignment="1">
      <alignment vertical="center"/>
    </xf>
    <xf numFmtId="0" fontId="31" fillId="0" borderId="0" xfId="0" applyFont="1" applyBorder="1"/>
    <xf numFmtId="0" fontId="28" fillId="0" borderId="0" xfId="0" applyFont="1" applyAlignment="1">
      <alignment horizontal="right"/>
    </xf>
    <xf numFmtId="0" fontId="33" fillId="0" borderId="0" xfId="0" applyFont="1"/>
    <xf numFmtId="0" fontId="33" fillId="0" borderId="0" xfId="0" applyFont="1" applyAlignment="1">
      <alignment wrapText="1"/>
    </xf>
    <xf numFmtId="0" fontId="3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9" fillId="0" borderId="0" xfId="0" applyFont="1" applyAlignment="1"/>
    <xf numFmtId="0" fontId="28" fillId="0" borderId="0" xfId="0" applyFont="1" applyAlignment="1">
      <alignment horizontal="right"/>
    </xf>
    <xf numFmtId="0" fontId="27" fillId="0" borderId="0" xfId="0" applyFont="1" applyBorder="1" applyAlignment="1"/>
    <xf numFmtId="0" fontId="27" fillId="0" borderId="0" xfId="0" applyFont="1" applyBorder="1"/>
    <xf numFmtId="0" fontId="34" fillId="0" borderId="5" xfId="0" applyFont="1" applyBorder="1" applyAlignment="1">
      <alignment horizontal="left" vertical="center" wrapText="1"/>
    </xf>
    <xf numFmtId="0" fontId="35" fillId="3" borderId="1" xfId="0" applyFont="1" applyFill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1" fillId="2" borderId="11" xfId="0" applyFont="1" applyFill="1" applyBorder="1" applyAlignment="1">
      <alignment horizontal="center" vertical="center"/>
    </xf>
    <xf numFmtId="0" fontId="34" fillId="3" borderId="1" xfId="0" applyFont="1" applyFill="1" applyBorder="1" applyAlignment="1">
      <alignment horizontal="center" vertical="center"/>
    </xf>
    <xf numFmtId="0" fontId="34" fillId="0" borderId="5" xfId="0" applyFont="1" applyFill="1" applyBorder="1" applyAlignment="1">
      <alignment horizontal="left" vertical="center" wrapText="1"/>
    </xf>
    <xf numFmtId="0" fontId="31" fillId="2" borderId="12" xfId="0" applyFont="1" applyFill="1" applyBorder="1" applyAlignment="1">
      <alignment horizontal="center" vertical="center"/>
    </xf>
    <xf numFmtId="0" fontId="36" fillId="2" borderId="4" xfId="0" applyFont="1" applyFill="1" applyBorder="1" applyAlignment="1">
      <alignment horizontal="center" vertical="center"/>
    </xf>
    <xf numFmtId="0" fontId="36" fillId="2" borderId="1" xfId="0" applyFont="1" applyFill="1" applyBorder="1" applyAlignment="1">
      <alignment horizontal="center" vertical="center"/>
    </xf>
    <xf numFmtId="0" fontId="36" fillId="2" borderId="13" xfId="0" applyFont="1" applyFill="1" applyBorder="1" applyAlignment="1">
      <alignment horizontal="center" vertical="center"/>
    </xf>
    <xf numFmtId="0" fontId="36" fillId="2" borderId="6" xfId="0" applyFont="1" applyFill="1" applyBorder="1" applyAlignment="1">
      <alignment horizontal="center" vertical="center"/>
    </xf>
    <xf numFmtId="0" fontId="31" fillId="0" borderId="12" xfId="0" applyFont="1" applyFill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9" fontId="12" fillId="3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7" fillId="3" borderId="0" xfId="0" applyFont="1" applyFill="1" applyAlignment="1">
      <alignment horizontal="center" vertical="center"/>
    </xf>
    <xf numFmtId="0" fontId="3" fillId="0" borderId="0" xfId="0" applyFont="1"/>
    <xf numFmtId="0" fontId="27" fillId="2" borderId="0" xfId="0" applyFont="1" applyFill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27" fillId="0" borderId="15" xfId="0" applyFont="1" applyBorder="1"/>
    <xf numFmtId="0" fontId="31" fillId="0" borderId="15" xfId="0" applyFont="1" applyBorder="1"/>
    <xf numFmtId="0" fontId="27" fillId="0" borderId="16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7" fillId="0" borderId="18" xfId="0" applyFont="1" applyFill="1" applyBorder="1" applyAlignment="1">
      <alignment horizontal="center" vertical="center" wrapText="1"/>
    </xf>
    <xf numFmtId="0" fontId="31" fillId="2" borderId="19" xfId="0" applyFont="1" applyFill="1" applyBorder="1" applyAlignment="1">
      <alignment horizontal="center" vertical="center"/>
    </xf>
    <xf numFmtId="0" fontId="31" fillId="2" borderId="20" xfId="0" applyFont="1" applyFill="1" applyBorder="1" applyAlignment="1">
      <alignment horizontal="center" vertical="center"/>
    </xf>
    <xf numFmtId="0" fontId="31" fillId="0" borderId="19" xfId="0" applyFont="1" applyFill="1" applyBorder="1" applyAlignment="1">
      <alignment horizontal="center" vertical="center"/>
    </xf>
    <xf numFmtId="0" fontId="31" fillId="0" borderId="21" xfId="0" applyFont="1" applyFill="1" applyBorder="1" applyAlignment="1">
      <alignment horizontal="center" vertical="center"/>
    </xf>
    <xf numFmtId="0" fontId="31" fillId="0" borderId="22" xfId="0" applyFont="1" applyFill="1" applyBorder="1" applyAlignment="1">
      <alignment horizontal="center" vertical="center"/>
    </xf>
    <xf numFmtId="0" fontId="31" fillId="0" borderId="23" xfId="0" applyFont="1" applyFill="1" applyBorder="1" applyAlignment="1">
      <alignment horizontal="center" vertical="center"/>
    </xf>
    <xf numFmtId="0" fontId="31" fillId="2" borderId="17" xfId="0" applyFont="1" applyFill="1" applyBorder="1" applyAlignment="1">
      <alignment horizontal="center" vertical="center"/>
    </xf>
    <xf numFmtId="0" fontId="27" fillId="0" borderId="1" xfId="0" applyFont="1" applyBorder="1" applyAlignment="1">
      <alignment wrapText="1"/>
    </xf>
    <xf numFmtId="0" fontId="30" fillId="0" borderId="0" xfId="0" applyFont="1" applyBorder="1"/>
    <xf numFmtId="0" fontId="32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/>
    </xf>
    <xf numFmtId="0" fontId="36" fillId="0" borderId="0" xfId="0" applyFont="1" applyBorder="1"/>
    <xf numFmtId="0" fontId="39" fillId="0" borderId="0" xfId="0" applyFont="1" applyBorder="1"/>
    <xf numFmtId="0" fontId="31" fillId="4" borderId="24" xfId="0" applyFont="1" applyFill="1" applyBorder="1" applyAlignment="1">
      <alignment wrapText="1"/>
    </xf>
    <xf numFmtId="0" fontId="31" fillId="4" borderId="0" xfId="0" applyFont="1" applyFill="1" applyAlignment="1">
      <alignment horizontal="center" vertical="center"/>
    </xf>
    <xf numFmtId="0" fontId="31" fillId="4" borderId="0" xfId="0" applyFont="1" applyFill="1" applyBorder="1" applyAlignment="1">
      <alignment horizontal="center" vertical="center"/>
    </xf>
    <xf numFmtId="0" fontId="32" fillId="0" borderId="0" xfId="0" applyFont="1" applyBorder="1"/>
    <xf numFmtId="0" fontId="27" fillId="0" borderId="1" xfId="0" applyFont="1" applyBorder="1" applyAlignment="1">
      <alignment horizontal="center" vertical="center" wrapText="1"/>
    </xf>
    <xf numFmtId="0" fontId="28" fillId="0" borderId="4" xfId="0" applyFont="1" applyBorder="1" applyAlignment="1">
      <alignment wrapText="1"/>
    </xf>
    <xf numFmtId="0" fontId="27" fillId="0" borderId="8" xfId="0" applyFont="1" applyBorder="1" applyAlignment="1">
      <alignment wrapText="1"/>
    </xf>
    <xf numFmtId="0" fontId="28" fillId="0" borderId="25" xfId="0" applyFont="1" applyBorder="1" applyAlignment="1">
      <alignment wrapText="1"/>
    </xf>
    <xf numFmtId="0" fontId="27" fillId="0" borderId="14" xfId="0" applyFont="1" applyBorder="1" applyAlignment="1">
      <alignment wrapText="1"/>
    </xf>
    <xf numFmtId="0" fontId="27" fillId="0" borderId="26" xfId="0" applyFont="1" applyBorder="1" applyAlignment="1">
      <alignment wrapText="1"/>
    </xf>
    <xf numFmtId="0" fontId="27" fillId="0" borderId="6" xfId="0" applyFont="1" applyBorder="1" applyAlignment="1">
      <alignment horizontal="center" vertical="center"/>
    </xf>
    <xf numFmtId="0" fontId="28" fillId="0" borderId="27" xfId="0" applyFont="1" applyBorder="1" applyAlignment="1">
      <alignment wrapText="1"/>
    </xf>
    <xf numFmtId="0" fontId="27" fillId="0" borderId="28" xfId="0" applyFont="1" applyBorder="1" applyAlignment="1">
      <alignment wrapText="1"/>
    </xf>
    <xf numFmtId="0" fontId="27" fillId="0" borderId="29" xfId="0" applyFont="1" applyBorder="1" applyAlignment="1">
      <alignment wrapText="1"/>
    </xf>
    <xf numFmtId="0" fontId="31" fillId="4" borderId="30" xfId="0" applyFont="1" applyFill="1" applyBorder="1" applyAlignment="1">
      <alignment wrapText="1"/>
    </xf>
    <xf numFmtId="0" fontId="9" fillId="0" borderId="0" xfId="0" applyFont="1" applyBorder="1" applyAlignment="1"/>
    <xf numFmtId="0" fontId="40" fillId="2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20" fillId="0" borderId="5" xfId="0" applyFont="1" applyFill="1" applyBorder="1" applyAlignment="1">
      <alignment horizontal="left" vertical="center" wrapText="1"/>
    </xf>
    <xf numFmtId="0" fontId="20" fillId="0" borderId="31" xfId="3" applyFont="1" applyFill="1" applyBorder="1" applyAlignment="1">
      <alignment horizontal="left" vertical="center"/>
    </xf>
    <xf numFmtId="0" fontId="31" fillId="0" borderId="1" xfId="0" applyFont="1" applyBorder="1" applyAlignment="1">
      <alignment vertical="center"/>
    </xf>
    <xf numFmtId="0" fontId="28" fillId="0" borderId="0" xfId="0" applyFont="1" applyBorder="1" applyAlignment="1">
      <alignment vertical="center" wrapText="1"/>
    </xf>
    <xf numFmtId="1" fontId="3" fillId="0" borderId="0" xfId="0" applyNumberFormat="1" applyFont="1" applyFill="1" applyAlignment="1">
      <alignment horizontal="center" vertical="center"/>
    </xf>
    <xf numFmtId="0" fontId="27" fillId="0" borderId="0" xfId="0" applyNumberFormat="1" applyFont="1" applyFill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28" fillId="0" borderId="0" xfId="0" applyFont="1" applyAlignment="1">
      <alignment horizontal="right" indent="1"/>
    </xf>
    <xf numFmtId="0" fontId="31" fillId="2" borderId="32" xfId="0" applyFont="1" applyFill="1" applyBorder="1" applyAlignment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34" fillId="0" borderId="3" xfId="0" applyFont="1" applyBorder="1" applyAlignment="1">
      <alignment horizontal="left" vertical="center" wrapText="1"/>
    </xf>
    <xf numFmtId="49" fontId="12" fillId="0" borderId="4" xfId="0" applyNumberFormat="1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34" fillId="3" borderId="5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27" fillId="0" borderId="34" xfId="0" applyFont="1" applyBorder="1" applyAlignment="1">
      <alignment horizontal="center" vertical="center"/>
    </xf>
    <xf numFmtId="0" fontId="31" fillId="2" borderId="16" xfId="0" applyFont="1" applyFill="1" applyBorder="1" applyAlignment="1">
      <alignment horizontal="center" vertical="center"/>
    </xf>
    <xf numFmtId="0" fontId="31" fillId="2" borderId="33" xfId="0" applyFont="1" applyFill="1" applyBorder="1" applyAlignment="1">
      <alignment horizontal="center" vertical="center"/>
    </xf>
    <xf numFmtId="0" fontId="10" fillId="0" borderId="35" xfId="0" applyFont="1" applyBorder="1" applyAlignment="1" applyProtection="1">
      <alignment horizontal="justify" vertical="justify"/>
      <protection locked="0"/>
    </xf>
    <xf numFmtId="0" fontId="34" fillId="0" borderId="2" xfId="0" applyFont="1" applyBorder="1" applyAlignment="1">
      <alignment horizontal="center" vertical="center"/>
    </xf>
    <xf numFmtId="0" fontId="28" fillId="0" borderId="0" xfId="0" applyFont="1" applyAlignment="1">
      <alignment horizontal="right"/>
    </xf>
    <xf numFmtId="0" fontId="27" fillId="0" borderId="31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0" fontId="27" fillId="2" borderId="31" xfId="0" applyFont="1" applyFill="1" applyBorder="1" applyAlignment="1">
      <alignment horizontal="center" vertical="center"/>
    </xf>
    <xf numFmtId="0" fontId="27" fillId="2" borderId="36" xfId="0" applyFont="1" applyFill="1" applyBorder="1" applyAlignment="1">
      <alignment horizontal="center" vertical="center"/>
    </xf>
    <xf numFmtId="0" fontId="27" fillId="2" borderId="37" xfId="0" applyFont="1" applyFill="1" applyBorder="1" applyAlignment="1">
      <alignment horizontal="center" vertical="center"/>
    </xf>
    <xf numFmtId="0" fontId="27" fillId="0" borderId="38" xfId="0" applyFont="1" applyBorder="1" applyAlignment="1">
      <alignment horizontal="center" vertical="center"/>
    </xf>
    <xf numFmtId="0" fontId="30" fillId="0" borderId="0" xfId="0" applyFont="1" applyAlignment="1">
      <alignment vertical="center" wrapText="1"/>
    </xf>
    <xf numFmtId="0" fontId="27" fillId="0" borderId="0" xfId="0" applyFont="1" applyAlignment="1">
      <alignment wrapText="1"/>
    </xf>
    <xf numFmtId="0" fontId="28" fillId="0" borderId="0" xfId="0" applyFont="1" applyAlignment="1">
      <alignment horizontal="right" wrapText="1"/>
    </xf>
    <xf numFmtId="0" fontId="34" fillId="3" borderId="5" xfId="0" applyFont="1" applyFill="1" applyBorder="1" applyAlignment="1">
      <alignment horizontal="left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31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left" vertical="center" wrapText="1"/>
    </xf>
    <xf numFmtId="49" fontId="38" fillId="0" borderId="1" xfId="0" applyNumberFormat="1" applyFont="1" applyBorder="1" applyAlignment="1">
      <alignment horizontal="center" vertical="center"/>
    </xf>
    <xf numFmtId="49" fontId="38" fillId="0" borderId="24" xfId="0" applyNumberFormat="1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49" fontId="38" fillId="0" borderId="1" xfId="0" applyNumberFormat="1" applyFont="1" applyBorder="1" applyAlignment="1">
      <alignment horizontal="center" vertical="center" wrapText="1"/>
    </xf>
    <xf numFmtId="0" fontId="38" fillId="3" borderId="1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31" fillId="2" borderId="2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34" fillId="0" borderId="30" xfId="0" applyFont="1" applyBorder="1" applyAlignment="1">
      <alignment horizontal="left" vertical="center" wrapText="1"/>
    </xf>
    <xf numFmtId="0" fontId="34" fillId="0" borderId="14" xfId="0" applyFont="1" applyBorder="1" applyAlignment="1">
      <alignment horizontal="left" vertical="center" wrapText="1"/>
    </xf>
    <xf numFmtId="0" fontId="27" fillId="0" borderId="39" xfId="0" applyFont="1" applyBorder="1" applyAlignment="1">
      <alignment horizontal="center" vertical="center"/>
    </xf>
    <xf numFmtId="0" fontId="27" fillId="0" borderId="26" xfId="0" applyFont="1" applyBorder="1" applyAlignment="1">
      <alignment horizontal="center" vertical="center"/>
    </xf>
    <xf numFmtId="0" fontId="27" fillId="0" borderId="40" xfId="0" applyFont="1" applyBorder="1" applyAlignment="1">
      <alignment horizontal="center" vertical="center"/>
    </xf>
    <xf numFmtId="0" fontId="27" fillId="0" borderId="41" xfId="0" applyFont="1" applyBorder="1" applyAlignment="1">
      <alignment horizontal="center" vertical="center"/>
    </xf>
    <xf numFmtId="0" fontId="27" fillId="0" borderId="42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7" fillId="0" borderId="4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38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34" fillId="0" borderId="5" xfId="0" applyFont="1" applyBorder="1" applyAlignment="1">
      <alignment vertical="center" wrapText="1"/>
    </xf>
    <xf numFmtId="0" fontId="34" fillId="0" borderId="5" xfId="0" applyFont="1" applyFill="1" applyBorder="1" applyAlignment="1">
      <alignment vertical="center" wrapText="1"/>
    </xf>
    <xf numFmtId="0" fontId="34" fillId="3" borderId="5" xfId="0" applyFont="1" applyFill="1" applyBorder="1" applyAlignment="1">
      <alignment vertical="center" wrapText="1"/>
    </xf>
    <xf numFmtId="0" fontId="27" fillId="0" borderId="5" xfId="0" applyFont="1" applyBorder="1" applyAlignment="1">
      <alignment vertical="center" wrapText="1"/>
    </xf>
    <xf numFmtId="0" fontId="27" fillId="0" borderId="31" xfId="0" applyFont="1" applyBorder="1" applyAlignment="1">
      <alignment vertical="center" wrapText="1"/>
    </xf>
    <xf numFmtId="0" fontId="27" fillId="0" borderId="31" xfId="0" applyFont="1" applyBorder="1" applyAlignment="1">
      <alignment horizontal="left" vertical="center" wrapText="1"/>
    </xf>
    <xf numFmtId="0" fontId="27" fillId="0" borderId="36" xfId="0" applyFont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0" borderId="36" xfId="0" applyFont="1" applyBorder="1" applyAlignment="1">
      <alignment horizontal="center" vertical="center"/>
    </xf>
    <xf numFmtId="0" fontId="40" fillId="0" borderId="36" xfId="0" applyFont="1" applyBorder="1" applyAlignment="1">
      <alignment horizontal="center" vertical="center" wrapText="1"/>
    </xf>
    <xf numFmtId="0" fontId="10" fillId="0" borderId="35" xfId="0" applyFont="1" applyBorder="1" applyAlignment="1" applyProtection="1">
      <alignment horizontal="left" vertical="center" wrapText="1"/>
      <protection locked="0"/>
    </xf>
    <xf numFmtId="0" fontId="10" fillId="0" borderId="35" xfId="0" applyFont="1" applyBorder="1" applyAlignment="1" applyProtection="1">
      <alignment horizontal="left" vertical="justify" wrapText="1"/>
      <protection locked="0"/>
    </xf>
    <xf numFmtId="0" fontId="10" fillId="0" borderId="35" xfId="0" applyFont="1" applyBorder="1" applyAlignment="1" applyProtection="1">
      <alignment horizontal="justify" vertical="center" wrapText="1"/>
      <protection locked="0"/>
    </xf>
    <xf numFmtId="0" fontId="10" fillId="0" borderId="35" xfId="0" applyFont="1" applyBorder="1" applyAlignment="1" applyProtection="1">
      <alignment horizontal="justify" vertical="justify" wrapText="1"/>
      <protection locked="0"/>
    </xf>
    <xf numFmtId="0" fontId="27" fillId="3" borderId="17" xfId="0" applyFont="1" applyFill="1" applyBorder="1" applyAlignment="1">
      <alignment horizontal="center" vertical="center"/>
    </xf>
    <xf numFmtId="0" fontId="27" fillId="3" borderId="0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5" borderId="1" xfId="4" applyNumberFormat="1" applyFont="1" applyFill="1" applyBorder="1" applyAlignment="1" applyProtection="1">
      <alignment horizontal="center" vertical="center" wrapText="1"/>
      <protection locked="0"/>
    </xf>
    <xf numFmtId="0" fontId="27" fillId="0" borderId="44" xfId="0" applyFont="1" applyBorder="1" applyAlignment="1">
      <alignment wrapText="1"/>
    </xf>
    <xf numFmtId="0" fontId="31" fillId="6" borderId="17" xfId="0" applyFont="1" applyFill="1" applyBorder="1" applyAlignment="1">
      <alignment horizontal="center" vertical="center"/>
    </xf>
    <xf numFmtId="0" fontId="31" fillId="6" borderId="43" xfId="0" applyFont="1" applyFill="1" applyBorder="1" applyAlignment="1">
      <alignment horizontal="center" vertical="center"/>
    </xf>
    <xf numFmtId="49" fontId="19" fillId="6" borderId="38" xfId="0" applyNumberFormat="1" applyFont="1" applyFill="1" applyBorder="1" applyAlignment="1">
      <alignment horizontal="center" vertical="center"/>
    </xf>
    <xf numFmtId="0" fontId="31" fillId="6" borderId="1" xfId="0" applyFont="1" applyFill="1" applyBorder="1" applyAlignment="1">
      <alignment horizontal="center" vertical="center"/>
    </xf>
    <xf numFmtId="0" fontId="27" fillId="6" borderId="0" xfId="0" applyFont="1" applyFill="1" applyBorder="1" applyAlignment="1">
      <alignment horizontal="center" vertical="center"/>
    </xf>
    <xf numFmtId="0" fontId="31" fillId="6" borderId="0" xfId="0" applyFont="1" applyFill="1" applyBorder="1" applyAlignment="1">
      <alignment horizontal="center" vertical="center"/>
    </xf>
    <xf numFmtId="0" fontId="31" fillId="6" borderId="0" xfId="0" applyFont="1" applyFill="1" applyAlignment="1">
      <alignment horizontal="center" vertical="center"/>
    </xf>
    <xf numFmtId="0" fontId="32" fillId="6" borderId="0" xfId="0" applyFont="1" applyFill="1" applyBorder="1" applyAlignment="1">
      <alignment horizontal="center" vertical="center"/>
    </xf>
    <xf numFmtId="0" fontId="32" fillId="6" borderId="0" xfId="0" applyFont="1" applyFill="1" applyAlignment="1">
      <alignment horizontal="center" vertical="center"/>
    </xf>
    <xf numFmtId="49" fontId="36" fillId="2" borderId="2" xfId="0" applyNumberFormat="1" applyFont="1" applyFill="1" applyBorder="1" applyAlignment="1">
      <alignment horizontal="center" vertical="center"/>
    </xf>
    <xf numFmtId="49" fontId="22" fillId="2" borderId="2" xfId="0" applyNumberFormat="1" applyFont="1" applyFill="1" applyBorder="1" applyAlignment="1">
      <alignment horizontal="center" vertical="center"/>
    </xf>
    <xf numFmtId="49" fontId="23" fillId="2" borderId="2" xfId="0" applyNumberFormat="1" applyFont="1" applyFill="1" applyBorder="1" applyAlignment="1" applyProtection="1">
      <alignment horizontal="center" vertical="center"/>
      <protection locked="0"/>
    </xf>
    <xf numFmtId="0" fontId="23" fillId="2" borderId="1" xfId="0" applyFont="1" applyFill="1" applyBorder="1" applyAlignment="1" applyProtection="1">
      <alignment horizontal="center" vertical="center"/>
      <protection locked="0"/>
    </xf>
    <xf numFmtId="0" fontId="27" fillId="0" borderId="45" xfId="0" applyFont="1" applyBorder="1" applyAlignment="1">
      <alignment horizontal="center" vertical="center"/>
    </xf>
    <xf numFmtId="0" fontId="27" fillId="0" borderId="44" xfId="0" applyFont="1" applyFill="1" applyBorder="1" applyAlignment="1">
      <alignment horizontal="center" vertical="center" wrapText="1"/>
    </xf>
    <xf numFmtId="0" fontId="10" fillId="0" borderId="46" xfId="0" applyFont="1" applyBorder="1" applyAlignment="1" applyProtection="1">
      <alignment horizontal="left" vertical="center"/>
      <protection locked="0"/>
    </xf>
    <xf numFmtId="0" fontId="23" fillId="2" borderId="36" xfId="0" applyFont="1" applyFill="1" applyBorder="1" applyAlignment="1" applyProtection="1">
      <alignment horizontal="center" vertical="center"/>
      <protection locked="0"/>
    </xf>
    <xf numFmtId="49" fontId="2" fillId="2" borderId="36" xfId="0" applyNumberFormat="1" applyFont="1" applyFill="1" applyBorder="1" applyAlignment="1">
      <alignment horizontal="center" vertical="center"/>
    </xf>
    <xf numFmtId="0" fontId="27" fillId="3" borderId="16" xfId="0" applyFont="1" applyFill="1" applyBorder="1" applyAlignment="1">
      <alignment horizontal="center" vertical="center"/>
    </xf>
    <xf numFmtId="0" fontId="2" fillId="5" borderId="24" xfId="4" applyNumberFormat="1" applyFont="1" applyFill="1" applyBorder="1" applyAlignment="1" applyProtection="1">
      <alignment horizontal="center" vertical="center" wrapText="1"/>
      <protection locked="0"/>
    </xf>
    <xf numFmtId="0" fontId="27" fillId="7" borderId="19" xfId="0" applyFont="1" applyFill="1" applyBorder="1" applyAlignment="1">
      <alignment horizontal="center" vertical="center"/>
    </xf>
    <xf numFmtId="0" fontId="2" fillId="8" borderId="47" xfId="4" applyNumberFormat="1" applyFont="1" applyFill="1" applyBorder="1" applyAlignment="1" applyProtection="1">
      <alignment horizontal="center" vertical="center" wrapText="1"/>
      <protection locked="0"/>
    </xf>
    <xf numFmtId="0" fontId="27" fillId="7" borderId="47" xfId="0" applyFont="1" applyFill="1" applyBorder="1" applyAlignment="1">
      <alignment horizontal="center" vertical="center"/>
    </xf>
    <xf numFmtId="0" fontId="27" fillId="7" borderId="48" xfId="0" applyFont="1" applyFill="1" applyBorder="1" applyAlignment="1">
      <alignment horizontal="center" vertical="center"/>
    </xf>
    <xf numFmtId="0" fontId="27" fillId="3" borderId="45" xfId="0" applyFont="1" applyFill="1" applyBorder="1" applyAlignment="1">
      <alignment horizontal="center" vertical="center"/>
    </xf>
    <xf numFmtId="0" fontId="2" fillId="5" borderId="36" xfId="4" applyNumberFormat="1" applyFont="1" applyFill="1" applyBorder="1" applyAlignment="1" applyProtection="1">
      <alignment horizontal="center" vertical="center" wrapText="1"/>
      <protection locked="0"/>
    </xf>
    <xf numFmtId="0" fontId="27" fillId="9" borderId="19" xfId="0" applyFont="1" applyFill="1" applyBorder="1" applyAlignment="1">
      <alignment horizontal="center" vertical="center"/>
    </xf>
    <xf numFmtId="0" fontId="18" fillId="9" borderId="49" xfId="0" applyFont="1" applyFill="1" applyBorder="1" applyAlignment="1">
      <alignment vertical="center"/>
    </xf>
    <xf numFmtId="0" fontId="27" fillId="10" borderId="19" xfId="0" applyFont="1" applyFill="1" applyBorder="1" applyAlignment="1">
      <alignment horizontal="center" vertical="center"/>
    </xf>
    <xf numFmtId="0" fontId="18" fillId="10" borderId="49" xfId="0" applyFont="1" applyFill="1" applyBorder="1" applyAlignment="1">
      <alignment vertical="center"/>
    </xf>
    <xf numFmtId="0" fontId="27" fillId="3" borderId="50" xfId="0" applyFont="1" applyFill="1" applyBorder="1" applyAlignment="1">
      <alignment horizontal="left" vertical="center" wrapText="1"/>
    </xf>
    <xf numFmtId="0" fontId="27" fillId="3" borderId="2" xfId="0" applyFont="1" applyFill="1" applyBorder="1" applyAlignment="1">
      <alignment horizontal="left" vertical="center" wrapText="1"/>
    </xf>
    <xf numFmtId="0" fontId="27" fillId="3" borderId="38" xfId="0" applyFont="1" applyFill="1" applyBorder="1" applyAlignment="1">
      <alignment horizontal="left" vertical="center" wrapText="1"/>
    </xf>
    <xf numFmtId="0" fontId="10" fillId="0" borderId="40" xfId="0" applyFont="1" applyBorder="1" applyAlignment="1" applyProtection="1">
      <alignment horizontal="left" vertical="justify" wrapText="1"/>
      <protection locked="0"/>
    </xf>
    <xf numFmtId="0" fontId="10" fillId="0" borderId="41" xfId="0" applyFont="1" applyBorder="1" applyAlignment="1" applyProtection="1">
      <alignment horizontal="left" vertical="justify" wrapText="1"/>
      <protection locked="0"/>
    </xf>
    <xf numFmtId="0" fontId="27" fillId="3" borderId="41" xfId="0" applyFont="1" applyFill="1" applyBorder="1" applyAlignment="1">
      <alignment horizontal="left" vertical="center"/>
    </xf>
    <xf numFmtId="0" fontId="27" fillId="3" borderId="42" xfId="0" applyFont="1" applyFill="1" applyBorder="1" applyAlignment="1">
      <alignment horizontal="left" vertical="center"/>
    </xf>
    <xf numFmtId="0" fontId="27" fillId="3" borderId="40" xfId="0" applyFont="1" applyFill="1" applyBorder="1" applyAlignment="1">
      <alignment horizontal="left" vertical="center"/>
    </xf>
    <xf numFmtId="0" fontId="27" fillId="3" borderId="51" xfId="0" applyFont="1" applyFill="1" applyBorder="1" applyAlignment="1">
      <alignment horizontal="left" vertical="center"/>
    </xf>
    <xf numFmtId="0" fontId="31" fillId="6" borderId="16" xfId="0" applyFont="1" applyFill="1" applyBorder="1" applyAlignment="1">
      <alignment horizontal="center" vertical="center"/>
    </xf>
    <xf numFmtId="49" fontId="19" fillId="6" borderId="52" xfId="0" applyNumberFormat="1" applyFont="1" applyFill="1" applyBorder="1" applyAlignment="1">
      <alignment horizontal="center" vertical="center"/>
    </xf>
    <xf numFmtId="0" fontId="31" fillId="6" borderId="24" xfId="0" applyFont="1" applyFill="1" applyBorder="1" applyAlignment="1">
      <alignment horizontal="center" vertical="center"/>
    </xf>
    <xf numFmtId="0" fontId="27" fillId="3" borderId="40" xfId="0" applyFont="1" applyFill="1" applyBorder="1" applyAlignment="1">
      <alignment horizontal="left" vertical="center" wrapText="1"/>
    </xf>
    <xf numFmtId="0" fontId="27" fillId="3" borderId="41" xfId="0" applyFont="1" applyFill="1" applyBorder="1" applyAlignment="1">
      <alignment horizontal="left" vertical="center" wrapText="1"/>
    </xf>
    <xf numFmtId="0" fontId="27" fillId="3" borderId="18" xfId="0" applyFont="1" applyFill="1" applyBorder="1" applyAlignment="1">
      <alignment horizontal="left" vertical="center" wrapText="1"/>
    </xf>
    <xf numFmtId="0" fontId="27" fillId="3" borderId="42" xfId="0" applyFont="1" applyFill="1" applyBorder="1" applyAlignment="1">
      <alignment horizontal="left" vertical="center" wrapText="1"/>
    </xf>
    <xf numFmtId="0" fontId="27" fillId="0" borderId="18" xfId="0" applyFont="1" applyFill="1" applyBorder="1" applyAlignment="1">
      <alignment horizontal="left" vertical="center" wrapText="1"/>
    </xf>
    <xf numFmtId="0" fontId="27" fillId="3" borderId="51" xfId="0" applyFont="1" applyFill="1" applyBorder="1" applyAlignment="1">
      <alignment horizontal="left" vertical="center" wrapText="1"/>
    </xf>
    <xf numFmtId="0" fontId="10" fillId="0" borderId="53" xfId="0" applyFont="1" applyBorder="1" applyAlignment="1" applyProtection="1">
      <alignment horizontal="left" vertical="center" wrapText="1"/>
      <protection locked="0"/>
    </xf>
    <xf numFmtId="0" fontId="27" fillId="0" borderId="30" xfId="0" applyFont="1" applyBorder="1"/>
    <xf numFmtId="0" fontId="31" fillId="6" borderId="19" xfId="0" applyFont="1" applyFill="1" applyBorder="1" applyAlignment="1">
      <alignment horizontal="center" vertical="center"/>
    </xf>
    <xf numFmtId="0" fontId="31" fillId="6" borderId="47" xfId="0" applyFont="1" applyFill="1" applyBorder="1" applyAlignment="1">
      <alignment horizontal="center" vertical="center"/>
    </xf>
    <xf numFmtId="0" fontId="31" fillId="6" borderId="49" xfId="0" applyFont="1" applyFill="1" applyBorder="1" applyAlignment="1">
      <alignment horizontal="center" vertical="center"/>
    </xf>
    <xf numFmtId="49" fontId="19" fillId="6" borderId="49" xfId="0" applyNumberFormat="1" applyFont="1" applyFill="1" applyBorder="1" applyAlignment="1">
      <alignment horizontal="center" vertical="center"/>
    </xf>
    <xf numFmtId="49" fontId="2" fillId="5" borderId="1" xfId="4" applyNumberFormat="1" applyFont="1" applyFill="1" applyBorder="1" applyAlignment="1" applyProtection="1">
      <alignment horizontal="center" vertical="center" wrapText="1"/>
      <protection locked="0"/>
    </xf>
    <xf numFmtId="1" fontId="27" fillId="0" borderId="24" xfId="0" applyNumberFormat="1" applyFont="1" applyBorder="1" applyAlignment="1">
      <alignment horizontal="center" vertical="center" wrapText="1"/>
    </xf>
    <xf numFmtId="1" fontId="27" fillId="0" borderId="1" xfId="0" applyNumberFormat="1" applyFont="1" applyBorder="1" applyAlignment="1">
      <alignment horizontal="center" vertical="center" wrapText="1"/>
    </xf>
    <xf numFmtId="1" fontId="27" fillId="0" borderId="1" xfId="0" applyNumberFormat="1" applyFont="1" applyBorder="1" applyAlignment="1">
      <alignment horizontal="center" vertical="center"/>
    </xf>
    <xf numFmtId="0" fontId="24" fillId="6" borderId="54" xfId="0" applyFont="1" applyFill="1" applyBorder="1" applyAlignment="1">
      <alignment horizontal="center" vertical="center"/>
    </xf>
    <xf numFmtId="0" fontId="39" fillId="6" borderId="43" xfId="0" applyFont="1" applyFill="1" applyBorder="1" applyAlignment="1">
      <alignment horizontal="center" vertical="center"/>
    </xf>
    <xf numFmtId="0" fontId="39" fillId="6" borderId="52" xfId="0" applyFont="1" applyFill="1" applyBorder="1" applyAlignment="1">
      <alignment horizontal="center" vertical="center"/>
    </xf>
    <xf numFmtId="0" fontId="39" fillId="6" borderId="1" xfId="0" applyFont="1" applyFill="1" applyBorder="1" applyAlignment="1">
      <alignment horizontal="center" vertical="center"/>
    </xf>
    <xf numFmtId="0" fontId="39" fillId="6" borderId="55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36" fillId="2" borderId="2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2" fillId="2" borderId="31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4" fillId="2" borderId="36" xfId="0" applyFont="1" applyFill="1" applyBorder="1" applyAlignment="1">
      <alignment horizontal="center" vertical="center"/>
    </xf>
    <xf numFmtId="0" fontId="36" fillId="2" borderId="55" xfId="0" applyFont="1" applyFill="1" applyBorder="1" applyAlignment="1">
      <alignment horizontal="center" vertical="center"/>
    </xf>
    <xf numFmtId="0" fontId="22" fillId="7" borderId="12" xfId="0" applyFont="1" applyFill="1" applyBorder="1" applyAlignment="1">
      <alignment horizontal="center" vertical="center"/>
    </xf>
    <xf numFmtId="0" fontId="2" fillId="7" borderId="47" xfId="0" applyFont="1" applyFill="1" applyBorder="1" applyAlignment="1" applyProtection="1">
      <alignment horizontal="center" vertical="center"/>
      <protection locked="0"/>
    </xf>
    <xf numFmtId="0" fontId="23" fillId="7" borderId="47" xfId="0" applyFont="1" applyFill="1" applyBorder="1" applyAlignment="1" applyProtection="1">
      <alignment horizontal="center" vertical="center"/>
      <protection locked="0"/>
    </xf>
    <xf numFmtId="0" fontId="36" fillId="7" borderId="47" xfId="0" applyFont="1" applyFill="1" applyBorder="1" applyAlignment="1">
      <alignment horizontal="center" vertical="center"/>
    </xf>
    <xf numFmtId="0" fontId="36" fillId="7" borderId="48" xfId="0" applyFont="1" applyFill="1" applyBorder="1" applyAlignment="1">
      <alignment horizontal="center" vertical="center"/>
    </xf>
    <xf numFmtId="0" fontId="22" fillId="11" borderId="56" xfId="0" applyFont="1" applyFill="1" applyBorder="1" applyAlignment="1">
      <alignment horizontal="center" vertical="center" wrapText="1"/>
    </xf>
    <xf numFmtId="0" fontId="2" fillId="11" borderId="24" xfId="0" applyFont="1" applyFill="1" applyBorder="1" applyAlignment="1" applyProtection="1">
      <alignment horizontal="center" vertical="center"/>
      <protection locked="0"/>
    </xf>
    <xf numFmtId="0" fontId="23" fillId="11" borderId="24" xfId="0" applyFont="1" applyFill="1" applyBorder="1" applyAlignment="1" applyProtection="1">
      <alignment horizontal="center" vertical="center"/>
      <protection locked="0"/>
    </xf>
    <xf numFmtId="0" fontId="36" fillId="11" borderId="24" xfId="0" applyFont="1" applyFill="1" applyBorder="1" applyAlignment="1">
      <alignment horizontal="center" vertical="center"/>
    </xf>
    <xf numFmtId="0" fontId="36" fillId="11" borderId="57" xfId="0" applyFont="1" applyFill="1" applyBorder="1" applyAlignment="1">
      <alignment horizontal="center" vertical="center"/>
    </xf>
    <xf numFmtId="0" fontId="22" fillId="11" borderId="5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 applyProtection="1">
      <alignment horizontal="center" vertical="center"/>
      <protection locked="0"/>
    </xf>
    <xf numFmtId="0" fontId="23" fillId="11" borderId="1" xfId="0" applyFont="1" applyFill="1" applyBorder="1" applyAlignment="1" applyProtection="1">
      <alignment horizontal="center" vertical="center"/>
      <protection locked="0"/>
    </xf>
    <xf numFmtId="0" fontId="36" fillId="11" borderId="1" xfId="0" applyFont="1" applyFill="1" applyBorder="1" applyAlignment="1">
      <alignment horizontal="center" vertical="center"/>
    </xf>
    <xf numFmtId="0" fontId="22" fillId="11" borderId="5" xfId="0" applyFont="1" applyFill="1" applyBorder="1" applyAlignment="1">
      <alignment horizontal="center" vertical="center"/>
    </xf>
    <xf numFmtId="0" fontId="22" fillId="11" borderId="31" xfId="0" applyFont="1" applyFill="1" applyBorder="1" applyAlignment="1">
      <alignment horizontal="center" vertical="center"/>
    </xf>
    <xf numFmtId="0" fontId="2" fillId="11" borderId="36" xfId="0" applyFont="1" applyFill="1" applyBorder="1" applyAlignment="1" applyProtection="1">
      <alignment horizontal="center" vertical="center"/>
      <protection locked="0"/>
    </xf>
    <xf numFmtId="0" fontId="23" fillId="11" borderId="36" xfId="0" applyFont="1" applyFill="1" applyBorder="1" applyAlignment="1" applyProtection="1">
      <alignment horizontal="center" vertical="center"/>
      <protection locked="0"/>
    </xf>
    <xf numFmtId="0" fontId="36" fillId="11" borderId="36" xfId="0" applyFont="1" applyFill="1" applyBorder="1" applyAlignment="1">
      <alignment horizontal="center" vertical="center"/>
    </xf>
    <xf numFmtId="0" fontId="36" fillId="11" borderId="58" xfId="0" applyFont="1" applyFill="1" applyBorder="1" applyAlignment="1">
      <alignment horizontal="center" vertical="center"/>
    </xf>
    <xf numFmtId="0" fontId="25" fillId="9" borderId="12" xfId="0" applyFont="1" applyFill="1" applyBorder="1" applyAlignment="1">
      <alignment vertical="center"/>
    </xf>
    <xf numFmtId="0" fontId="18" fillId="9" borderId="47" xfId="0" applyFont="1" applyFill="1" applyBorder="1" applyAlignment="1">
      <alignment vertical="center"/>
    </xf>
    <xf numFmtId="0" fontId="25" fillId="9" borderId="47" xfId="0" applyFont="1" applyFill="1" applyBorder="1" applyAlignment="1">
      <alignment vertical="center"/>
    </xf>
    <xf numFmtId="0" fontId="25" fillId="9" borderId="49" xfId="0" applyFont="1" applyFill="1" applyBorder="1" applyAlignment="1">
      <alignment vertical="center"/>
    </xf>
    <xf numFmtId="0" fontId="36" fillId="9" borderId="48" xfId="0" applyFont="1" applyFill="1" applyBorder="1" applyAlignment="1">
      <alignment horizontal="center" vertical="center"/>
    </xf>
    <xf numFmtId="0" fontId="25" fillId="10" borderId="12" xfId="0" applyFont="1" applyFill="1" applyBorder="1" applyAlignment="1">
      <alignment vertical="center"/>
    </xf>
    <xf numFmtId="0" fontId="18" fillId="10" borderId="47" xfId="0" applyFont="1" applyFill="1" applyBorder="1" applyAlignment="1">
      <alignment vertical="center"/>
    </xf>
    <xf numFmtId="0" fontId="25" fillId="10" borderId="47" xfId="0" applyFont="1" applyFill="1" applyBorder="1" applyAlignment="1">
      <alignment vertical="center"/>
    </xf>
    <xf numFmtId="0" fontId="25" fillId="10" borderId="49" xfId="0" applyFont="1" applyFill="1" applyBorder="1" applyAlignment="1">
      <alignment vertical="center"/>
    </xf>
    <xf numFmtId="0" fontId="36" fillId="10" borderId="48" xfId="0" applyFont="1" applyFill="1" applyBorder="1" applyAlignment="1">
      <alignment horizontal="center" vertical="center"/>
    </xf>
    <xf numFmtId="0" fontId="22" fillId="11" borderId="31" xfId="0" applyFont="1" applyFill="1" applyBorder="1" applyAlignment="1">
      <alignment horizontal="center" vertical="center" wrapText="1"/>
    </xf>
    <xf numFmtId="0" fontId="36" fillId="11" borderId="6" xfId="0" applyFont="1" applyFill="1" applyBorder="1" applyAlignment="1">
      <alignment horizontal="center" vertical="center"/>
    </xf>
    <xf numFmtId="49" fontId="36" fillId="2" borderId="1" xfId="0" applyNumberFormat="1" applyFont="1" applyFill="1" applyBorder="1" applyAlignment="1">
      <alignment horizontal="center" vertical="center"/>
    </xf>
    <xf numFmtId="49" fontId="36" fillId="2" borderId="36" xfId="0" applyNumberFormat="1" applyFont="1" applyFill="1" applyBorder="1" applyAlignment="1">
      <alignment horizontal="center" vertical="center"/>
    </xf>
    <xf numFmtId="0" fontId="36" fillId="0" borderId="58" xfId="0" applyFont="1" applyBorder="1"/>
    <xf numFmtId="0" fontId="11" fillId="6" borderId="46" xfId="0" applyFont="1" applyFill="1" applyBorder="1" applyAlignment="1" applyProtection="1">
      <alignment horizontal="center" vertical="center" wrapText="1"/>
      <protection locked="0"/>
    </xf>
    <xf numFmtId="0" fontId="31" fillId="6" borderId="18" xfId="0" applyFont="1" applyFill="1" applyBorder="1" applyAlignment="1">
      <alignment horizontal="center" vertical="center" wrapText="1"/>
    </xf>
    <xf numFmtId="0" fontId="31" fillId="6" borderId="39" xfId="0" applyFont="1" applyFill="1" applyBorder="1" applyAlignment="1">
      <alignment horizontal="center" vertical="center"/>
    </xf>
    <xf numFmtId="0" fontId="31" fillId="6" borderId="36" xfId="0" applyFont="1" applyFill="1" applyBorder="1" applyAlignment="1">
      <alignment horizontal="center" vertical="center"/>
    </xf>
    <xf numFmtId="0" fontId="31" fillId="6" borderId="2" xfId="0" applyFont="1" applyFill="1" applyBorder="1" applyAlignment="1">
      <alignment horizontal="center" vertical="center"/>
    </xf>
    <xf numFmtId="0" fontId="31" fillId="6" borderId="59" xfId="0" applyFont="1" applyFill="1" applyBorder="1" applyAlignment="1">
      <alignment horizontal="center" vertical="center"/>
    </xf>
    <xf numFmtId="0" fontId="31" fillId="6" borderId="40" xfId="0" applyFont="1" applyFill="1" applyBorder="1" applyAlignment="1">
      <alignment horizontal="center" vertical="center"/>
    </xf>
    <xf numFmtId="0" fontId="27" fillId="0" borderId="51" xfId="0" applyFont="1" applyBorder="1" applyAlignment="1">
      <alignment horizontal="center" vertical="center"/>
    </xf>
    <xf numFmtId="0" fontId="27" fillId="7" borderId="23" xfId="0" applyFont="1" applyFill="1" applyBorder="1" applyAlignment="1">
      <alignment horizontal="center" vertical="center"/>
    </xf>
    <xf numFmtId="0" fontId="27" fillId="7" borderId="49" xfId="0" applyFont="1" applyFill="1" applyBorder="1" applyAlignment="1">
      <alignment horizontal="center" vertical="center"/>
    </xf>
    <xf numFmtId="0" fontId="27" fillId="7" borderId="21" xfId="0" applyFont="1" applyFill="1" applyBorder="1" applyAlignment="1">
      <alignment horizontal="center" vertical="center"/>
    </xf>
    <xf numFmtId="0" fontId="27" fillId="3" borderId="30" xfId="0" applyFont="1" applyFill="1" applyBorder="1" applyAlignment="1">
      <alignment horizontal="center" vertical="center"/>
    </xf>
    <xf numFmtId="0" fontId="27" fillId="3" borderId="53" xfId="0" applyFont="1" applyFill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7" fillId="3" borderId="14" xfId="0" applyFont="1" applyFill="1" applyBorder="1" applyAlignment="1">
      <alignment horizontal="center" vertical="center"/>
    </xf>
    <xf numFmtId="0" fontId="27" fillId="3" borderId="35" xfId="0" applyFont="1" applyFill="1" applyBorder="1" applyAlignment="1">
      <alignment horizontal="center" vertical="center"/>
    </xf>
    <xf numFmtId="0" fontId="27" fillId="3" borderId="39" xfId="0" applyFont="1" applyFill="1" applyBorder="1" applyAlignment="1">
      <alignment horizontal="center" vertical="center"/>
    </xf>
    <xf numFmtId="0" fontId="27" fillId="3" borderId="60" xfId="0" applyFont="1" applyFill="1" applyBorder="1" applyAlignment="1">
      <alignment horizontal="center" vertical="center"/>
    </xf>
    <xf numFmtId="0" fontId="27" fillId="3" borderId="46" xfId="0" applyFont="1" applyFill="1" applyBorder="1" applyAlignment="1">
      <alignment horizontal="center" vertical="center"/>
    </xf>
    <xf numFmtId="0" fontId="27" fillId="7" borderId="22" xfId="0" applyFont="1" applyFill="1" applyBorder="1" applyAlignment="1">
      <alignment horizontal="center" vertical="center"/>
    </xf>
    <xf numFmtId="0" fontId="31" fillId="9" borderId="23" xfId="0" applyFont="1" applyFill="1" applyBorder="1" applyAlignment="1">
      <alignment horizontal="center" vertical="center"/>
    </xf>
    <xf numFmtId="0" fontId="31" fillId="9" borderId="22" xfId="0" applyFont="1" applyFill="1" applyBorder="1" applyAlignment="1">
      <alignment horizontal="center" vertical="center"/>
    </xf>
    <xf numFmtId="0" fontId="31" fillId="9" borderId="19" xfId="0" applyFont="1" applyFill="1" applyBorder="1" applyAlignment="1">
      <alignment horizontal="center" vertical="center"/>
    </xf>
    <xf numFmtId="0" fontId="31" fillId="9" borderId="21" xfId="0" applyFont="1" applyFill="1" applyBorder="1" applyAlignment="1">
      <alignment horizontal="center" vertical="center"/>
    </xf>
    <xf numFmtId="0" fontId="31" fillId="10" borderId="23" xfId="0" applyFont="1" applyFill="1" applyBorder="1" applyAlignment="1">
      <alignment horizontal="center" vertical="center"/>
    </xf>
    <xf numFmtId="0" fontId="31" fillId="10" borderId="22" xfId="0" applyFont="1" applyFill="1" applyBorder="1" applyAlignment="1">
      <alignment horizontal="center" vertical="center"/>
    </xf>
    <xf numFmtId="1" fontId="31" fillId="10" borderId="19" xfId="0" applyNumberFormat="1" applyFont="1" applyFill="1" applyBorder="1" applyAlignment="1">
      <alignment horizontal="center" vertical="center"/>
    </xf>
    <xf numFmtId="0" fontId="27" fillId="10" borderId="21" xfId="0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/>
    </xf>
    <xf numFmtId="0" fontId="36" fillId="0" borderId="0" xfId="0" applyFont="1" applyBorder="1" applyAlignment="1">
      <alignment horizontal="right"/>
    </xf>
    <xf numFmtId="0" fontId="39" fillId="6" borderId="24" xfId="0" applyFont="1" applyFill="1" applyBorder="1" applyAlignment="1">
      <alignment horizontal="center" vertical="center"/>
    </xf>
    <xf numFmtId="0" fontId="39" fillId="6" borderId="58" xfId="0" applyFont="1" applyFill="1" applyBorder="1" applyAlignment="1">
      <alignment horizontal="center" vertical="center"/>
    </xf>
    <xf numFmtId="0" fontId="39" fillId="6" borderId="47" xfId="0" applyFont="1" applyFill="1" applyBorder="1" applyAlignment="1">
      <alignment horizontal="center" vertical="center"/>
    </xf>
    <xf numFmtId="0" fontId="39" fillId="6" borderId="49" xfId="0" applyFont="1" applyFill="1" applyBorder="1" applyAlignment="1">
      <alignment horizontal="center" vertical="center"/>
    </xf>
    <xf numFmtId="0" fontId="39" fillId="6" borderId="48" xfId="0" applyFont="1" applyFill="1" applyBorder="1" applyAlignment="1">
      <alignment horizontal="center" vertical="center"/>
    </xf>
    <xf numFmtId="0" fontId="36" fillId="2" borderId="61" xfId="0" applyFont="1" applyFill="1" applyBorder="1" applyAlignment="1">
      <alignment horizontal="center" vertical="center"/>
    </xf>
    <xf numFmtId="49" fontId="36" fillId="2" borderId="62" xfId="0" applyNumberFormat="1" applyFont="1" applyFill="1" applyBorder="1" applyAlignment="1">
      <alignment horizontal="center" vertical="center"/>
    </xf>
    <xf numFmtId="0" fontId="36" fillId="2" borderId="63" xfId="0" applyFont="1" applyFill="1" applyBorder="1" applyAlignment="1">
      <alignment horizontal="center" vertical="center"/>
    </xf>
    <xf numFmtId="0" fontId="36" fillId="2" borderId="24" xfId="0" applyFont="1" applyFill="1" applyBorder="1" applyAlignment="1">
      <alignment horizontal="center" vertical="center"/>
    </xf>
    <xf numFmtId="49" fontId="36" fillId="2" borderId="50" xfId="0" applyNumberFormat="1" applyFont="1" applyFill="1" applyBorder="1" applyAlignment="1">
      <alignment horizontal="center" vertical="center"/>
    </xf>
    <xf numFmtId="0" fontId="36" fillId="2" borderId="57" xfId="0" applyFont="1" applyFill="1" applyBorder="1" applyAlignment="1">
      <alignment horizontal="center" vertical="center"/>
    </xf>
    <xf numFmtId="0" fontId="36" fillId="0" borderId="1" xfId="0" applyFont="1" applyBorder="1"/>
    <xf numFmtId="0" fontId="31" fillId="0" borderId="0" xfId="0" applyFont="1" applyBorder="1" applyAlignment="1">
      <alignment wrapText="1"/>
    </xf>
    <xf numFmtId="0" fontId="31" fillId="0" borderId="0" xfId="0" applyFont="1" applyBorder="1" applyAlignment="1">
      <alignment horizontal="right" wrapText="1"/>
    </xf>
    <xf numFmtId="0" fontId="27" fillId="0" borderId="0" xfId="0" applyFont="1" applyBorder="1" applyAlignment="1">
      <alignment horizontal="right"/>
    </xf>
    <xf numFmtId="0" fontId="11" fillId="6" borderId="0" xfId="0" applyFont="1" applyFill="1" applyBorder="1" applyAlignment="1" applyProtection="1">
      <alignment horizontal="center" vertical="center" wrapText="1"/>
      <protection locked="0"/>
    </xf>
    <xf numFmtId="0" fontId="31" fillId="6" borderId="21" xfId="0" applyFont="1" applyFill="1" applyBorder="1" applyAlignment="1">
      <alignment horizontal="center" vertical="center" wrapText="1"/>
    </xf>
    <xf numFmtId="0" fontId="11" fillId="6" borderId="22" xfId="0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Border="1" applyAlignment="1"/>
    <xf numFmtId="0" fontId="31" fillId="6" borderId="3" xfId="0" applyFont="1" applyFill="1" applyBorder="1" applyAlignment="1">
      <alignment horizontal="center" vertical="center"/>
    </xf>
    <xf numFmtId="0" fontId="31" fillId="6" borderId="13" xfId="0" applyFont="1" applyFill="1" applyBorder="1" applyAlignment="1">
      <alignment horizontal="center" vertical="center"/>
    </xf>
    <xf numFmtId="0" fontId="27" fillId="7" borderId="12" xfId="0" applyFont="1" applyFill="1" applyBorder="1" applyAlignment="1">
      <alignment horizontal="center" vertical="center"/>
    </xf>
    <xf numFmtId="0" fontId="27" fillId="7" borderId="64" xfId="0" applyFont="1" applyFill="1" applyBorder="1" applyAlignment="1">
      <alignment horizontal="center" vertical="center"/>
    </xf>
    <xf numFmtId="0" fontId="27" fillId="0" borderId="56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31" fillId="9" borderId="12" xfId="0" applyFont="1" applyFill="1" applyBorder="1" applyAlignment="1">
      <alignment horizontal="center" vertical="center"/>
    </xf>
    <xf numFmtId="0" fontId="31" fillId="9" borderId="48" xfId="0" applyFont="1" applyFill="1" applyBorder="1" applyAlignment="1">
      <alignment horizontal="center" vertical="center"/>
    </xf>
    <xf numFmtId="0" fontId="31" fillId="6" borderId="60" xfId="0" applyFont="1" applyFill="1" applyBorder="1" applyAlignment="1">
      <alignment horizontal="center" vertical="center"/>
    </xf>
    <xf numFmtId="0" fontId="31" fillId="6" borderId="50" xfId="0" applyFont="1" applyFill="1" applyBorder="1" applyAlignment="1">
      <alignment horizontal="center" vertical="center"/>
    </xf>
    <xf numFmtId="0" fontId="31" fillId="6" borderId="23" xfId="0" applyFont="1" applyFill="1" applyBorder="1" applyAlignment="1">
      <alignment horizontal="center" vertical="center"/>
    </xf>
    <xf numFmtId="0" fontId="31" fillId="6" borderId="12" xfId="0" applyFont="1" applyFill="1" applyBorder="1" applyAlignment="1">
      <alignment horizontal="center" vertical="center"/>
    </xf>
    <xf numFmtId="0" fontId="31" fillId="6" borderId="64" xfId="0" applyFont="1" applyFill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27" fillId="0" borderId="50" xfId="0" applyFont="1" applyBorder="1" applyAlignment="1">
      <alignment horizontal="center" vertical="center"/>
    </xf>
    <xf numFmtId="0" fontId="27" fillId="0" borderId="30" xfId="0" applyFont="1" applyBorder="1" applyAlignment="1">
      <alignment horizontal="center" vertical="center"/>
    </xf>
    <xf numFmtId="0" fontId="18" fillId="6" borderId="5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0" fontId="2" fillId="2" borderId="31" xfId="0" applyFont="1" applyFill="1" applyBorder="1" applyAlignment="1">
      <alignment horizontal="center" vertical="center"/>
    </xf>
    <xf numFmtId="0" fontId="2" fillId="2" borderId="36" xfId="0" applyFont="1" applyFill="1" applyBorder="1" applyAlignment="1" applyProtection="1">
      <alignment horizontal="center" vertical="center"/>
      <protection locked="0"/>
    </xf>
    <xf numFmtId="0" fontId="18" fillId="2" borderId="36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2" fillId="11" borderId="56" xfId="0" applyFont="1" applyFill="1" applyBorder="1" applyAlignment="1">
      <alignment horizontal="center" vertical="center"/>
    </xf>
    <xf numFmtId="0" fontId="2" fillId="11" borderId="5" xfId="0" applyFont="1" applyFill="1" applyBorder="1" applyAlignment="1">
      <alignment horizontal="center" vertical="center"/>
    </xf>
    <xf numFmtId="0" fontId="2" fillId="11" borderId="31" xfId="0" applyFont="1" applyFill="1" applyBorder="1" applyAlignment="1">
      <alignment horizontal="center" vertical="center"/>
    </xf>
    <xf numFmtId="0" fontId="18" fillId="9" borderId="12" xfId="0" applyFont="1" applyFill="1" applyBorder="1" applyAlignment="1">
      <alignment vertical="center"/>
    </xf>
    <xf numFmtId="49" fontId="18" fillId="2" borderId="2" xfId="0" applyNumberFormat="1" applyFont="1" applyFill="1" applyBorder="1" applyAlignment="1">
      <alignment horizontal="center" vertical="center"/>
    </xf>
    <xf numFmtId="0" fontId="18" fillId="6" borderId="12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2" fillId="11" borderId="56" xfId="0" applyFont="1" applyFill="1" applyBorder="1" applyAlignment="1">
      <alignment horizontal="center" vertical="center" wrapText="1"/>
    </xf>
    <xf numFmtId="0" fontId="2" fillId="11" borderId="5" xfId="0" applyFont="1" applyFill="1" applyBorder="1" applyAlignment="1">
      <alignment horizontal="center" vertical="center" wrapText="1"/>
    </xf>
    <xf numFmtId="0" fontId="2" fillId="11" borderId="3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49" fontId="2" fillId="2" borderId="36" xfId="0" applyNumberFormat="1" applyFont="1" applyFill="1" applyBorder="1" applyAlignment="1" applyProtection="1">
      <alignment horizontal="center" vertical="center"/>
      <protection locked="0"/>
    </xf>
    <xf numFmtId="49" fontId="2" fillId="11" borderId="1" xfId="0" applyNumberFormat="1" applyFont="1" applyFill="1" applyBorder="1" applyAlignment="1" applyProtection="1">
      <alignment horizontal="center" vertical="center"/>
      <protection locked="0"/>
    </xf>
    <xf numFmtId="0" fontId="2" fillId="11" borderId="1" xfId="0" applyFont="1" applyFill="1" applyBorder="1" applyAlignment="1" applyProtection="1">
      <alignment horizontal="center" vertical="center" wrapText="1"/>
      <protection locked="0"/>
    </xf>
    <xf numFmtId="0" fontId="3" fillId="3" borderId="56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31" xfId="3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 wrapText="1"/>
    </xf>
    <xf numFmtId="0" fontId="3" fillId="0" borderId="5" xfId="3" applyFont="1" applyFill="1" applyBorder="1" applyAlignment="1">
      <alignment horizontal="left" vertical="center"/>
    </xf>
    <xf numFmtId="0" fontId="3" fillId="0" borderId="31" xfId="0" applyFont="1" applyFill="1" applyBorder="1" applyAlignment="1">
      <alignment horizontal="left"/>
    </xf>
    <xf numFmtId="0" fontId="3" fillId="0" borderId="31" xfId="3" applyFont="1" applyFill="1" applyBorder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2" fillId="3" borderId="43" xfId="0" applyFont="1" applyFill="1" applyBorder="1" applyAlignment="1">
      <alignment horizontal="center" textRotation="90" wrapText="1"/>
    </xf>
    <xf numFmtId="0" fontId="2" fillId="3" borderId="61" xfId="0" applyFont="1" applyFill="1" applyBorder="1" applyAlignment="1">
      <alignment horizontal="center" textRotation="90" wrapText="1"/>
    </xf>
    <xf numFmtId="0" fontId="2" fillId="3" borderId="60" xfId="0" applyFont="1" applyFill="1" applyBorder="1" applyAlignment="1">
      <alignment horizontal="center" textRotation="90" wrapText="1"/>
    </xf>
    <xf numFmtId="0" fontId="2" fillId="3" borderId="67" xfId="0" applyFont="1" applyFill="1" applyBorder="1" applyAlignment="1">
      <alignment horizontal="center" textRotation="90" wrapText="1"/>
    </xf>
    <xf numFmtId="0" fontId="1" fillId="2" borderId="24" xfId="0" applyFont="1" applyFill="1" applyBorder="1" applyAlignment="1">
      <alignment horizontal="center" textRotation="90" wrapText="1"/>
    </xf>
    <xf numFmtId="0" fontId="1" fillId="2" borderId="36" xfId="0" applyFont="1" applyFill="1" applyBorder="1" applyAlignment="1">
      <alignment horizontal="center" textRotation="90" wrapText="1"/>
    </xf>
    <xf numFmtId="0" fontId="2" fillId="3" borderId="24" xfId="0" applyFont="1" applyFill="1" applyBorder="1" applyAlignment="1">
      <alignment horizontal="center" textRotation="90" wrapText="1"/>
    </xf>
    <xf numFmtId="0" fontId="2" fillId="3" borderId="8" xfId="0" applyFont="1" applyFill="1" applyBorder="1" applyAlignment="1">
      <alignment horizontal="center" textRotation="90" wrapText="1"/>
    </xf>
    <xf numFmtId="0" fontId="1" fillId="2" borderId="11" xfId="0" applyFont="1" applyFill="1" applyBorder="1" applyAlignment="1">
      <alignment horizontal="center" textRotation="90" wrapText="1"/>
    </xf>
    <xf numFmtId="0" fontId="1" fillId="2" borderId="37" xfId="0" applyFont="1" applyFill="1" applyBorder="1" applyAlignment="1">
      <alignment horizontal="center" textRotation="90" wrapText="1"/>
    </xf>
    <xf numFmtId="0" fontId="2" fillId="3" borderId="30" xfId="0" applyFont="1" applyFill="1" applyBorder="1" applyAlignment="1">
      <alignment horizontal="center" textRotation="90" wrapText="1"/>
    </xf>
    <xf numFmtId="0" fontId="2" fillId="3" borderId="26" xfId="0" applyFont="1" applyFill="1" applyBorder="1" applyAlignment="1">
      <alignment horizontal="center" textRotation="90" wrapText="1"/>
    </xf>
    <xf numFmtId="0" fontId="1" fillId="0" borderId="4" xfId="0" applyFont="1" applyFill="1" applyBorder="1" applyAlignment="1">
      <alignment horizontal="center" textRotation="90" wrapText="1"/>
    </xf>
    <xf numFmtId="0" fontId="1" fillId="0" borderId="1" xfId="0" applyFont="1" applyFill="1" applyBorder="1" applyAlignment="1">
      <alignment horizontal="center" textRotation="90" wrapText="1"/>
    </xf>
    <xf numFmtId="0" fontId="29" fillId="0" borderId="8" xfId="0" applyFont="1" applyBorder="1" applyAlignment="1">
      <alignment textRotation="90" wrapText="1"/>
    </xf>
    <xf numFmtId="0" fontId="29" fillId="0" borderId="66" xfId="0" applyFont="1" applyBorder="1" applyAlignment="1">
      <alignment horizontal="center" textRotation="90" wrapText="1"/>
    </xf>
    <xf numFmtId="0" fontId="29" fillId="0" borderId="43" xfId="0" applyFont="1" applyBorder="1" applyAlignment="1">
      <alignment horizontal="center" textRotation="90" wrapText="1"/>
    </xf>
    <xf numFmtId="0" fontId="29" fillId="0" borderId="61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1" fillId="0" borderId="1" xfId="0" applyFont="1" applyBorder="1" applyAlignment="1">
      <alignment horizontal="center" textRotation="90" wrapText="1"/>
    </xf>
    <xf numFmtId="0" fontId="29" fillId="0" borderId="8" xfId="0" applyFont="1" applyBorder="1" applyAlignment="1">
      <alignment horizontal="center" textRotation="90" wrapText="1"/>
    </xf>
    <xf numFmtId="0" fontId="31" fillId="0" borderId="19" xfId="0" applyFont="1" applyBorder="1" applyAlignment="1">
      <alignment horizontal="right" vertical="center" indent="1"/>
    </xf>
    <xf numFmtId="0" fontId="31" fillId="0" borderId="22" xfId="0" applyFont="1" applyBorder="1" applyAlignment="1">
      <alignment horizontal="right" vertical="center" indent="1"/>
    </xf>
    <xf numFmtId="0" fontId="28" fillId="0" borderId="0" xfId="0" applyFont="1" applyAlignment="1">
      <alignment horizontal="right"/>
    </xf>
    <xf numFmtId="0" fontId="41" fillId="0" borderId="0" xfId="0" applyFont="1" applyBorder="1" applyAlignment="1">
      <alignment horizontal="center" vertical="center"/>
    </xf>
    <xf numFmtId="0" fontId="2" fillId="3" borderId="52" xfId="0" applyFont="1" applyFill="1" applyBorder="1" applyAlignment="1">
      <alignment horizontal="center" textRotation="90" wrapText="1"/>
    </xf>
    <xf numFmtId="0" fontId="2" fillId="3" borderId="62" xfId="0" applyFont="1" applyFill="1" applyBorder="1" applyAlignment="1">
      <alignment horizontal="center" textRotation="90" wrapText="1"/>
    </xf>
    <xf numFmtId="0" fontId="7" fillId="2" borderId="59" xfId="0" applyFont="1" applyFill="1" applyBorder="1" applyAlignment="1">
      <alignment horizontal="center" textRotation="90" wrapText="1"/>
    </xf>
    <xf numFmtId="0" fontId="7" fillId="2" borderId="33" xfId="0" applyFont="1" applyFill="1" applyBorder="1" applyAlignment="1">
      <alignment horizontal="center" textRotation="90" wrapText="1"/>
    </xf>
    <xf numFmtId="0" fontId="6" fillId="3" borderId="24" xfId="0" applyFont="1" applyFill="1" applyBorder="1" applyAlignment="1">
      <alignment horizontal="center" textRotation="90" wrapText="1"/>
    </xf>
    <xf numFmtId="0" fontId="6" fillId="3" borderId="8" xfId="0" applyFont="1" applyFill="1" applyBorder="1" applyAlignment="1">
      <alignment horizontal="center" textRotation="90" wrapText="1"/>
    </xf>
    <xf numFmtId="0" fontId="32" fillId="2" borderId="19" xfId="0" applyFont="1" applyFill="1" applyBorder="1" applyAlignment="1">
      <alignment horizontal="center" vertical="center" wrapText="1"/>
    </xf>
    <xf numFmtId="0" fontId="32" fillId="2" borderId="22" xfId="0" applyFont="1" applyFill="1" applyBorder="1" applyAlignment="1">
      <alignment horizontal="center" vertical="center" wrapText="1"/>
    </xf>
    <xf numFmtId="0" fontId="32" fillId="2" borderId="48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textRotation="90" wrapText="1"/>
    </xf>
    <xf numFmtId="0" fontId="7" fillId="2" borderId="10" xfId="0" applyFont="1" applyFill="1" applyBorder="1" applyAlignment="1">
      <alignment horizontal="center" textRotation="90" wrapText="1"/>
    </xf>
    <xf numFmtId="0" fontId="27" fillId="0" borderId="53" xfId="0" applyFont="1" applyBorder="1" applyAlignment="1">
      <alignment horizontal="center"/>
    </xf>
    <xf numFmtId="0" fontId="3" fillId="0" borderId="3" xfId="0" applyFont="1" applyBorder="1" applyAlignment="1">
      <alignment horizontal="center" textRotation="90" wrapText="1"/>
    </xf>
    <xf numFmtId="0" fontId="3" fillId="0" borderId="5" xfId="0" applyFont="1" applyBorder="1" applyAlignment="1">
      <alignment horizontal="center" textRotation="90" wrapText="1"/>
    </xf>
    <xf numFmtId="0" fontId="3" fillId="0" borderId="7" xfId="0" applyFont="1" applyBorder="1" applyAlignment="1">
      <alignment wrapText="1"/>
    </xf>
    <xf numFmtId="0" fontId="28" fillId="0" borderId="4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textRotation="90" wrapText="1"/>
    </xf>
    <xf numFmtId="0" fontId="1" fillId="0" borderId="2" xfId="0" applyFont="1" applyBorder="1" applyAlignment="1">
      <alignment horizontal="center" textRotation="90" wrapText="1"/>
    </xf>
    <xf numFmtId="0" fontId="29" fillId="0" borderId="9" xfId="0" applyFont="1" applyBorder="1" applyAlignment="1">
      <alignment textRotation="90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1" fillId="2" borderId="56" xfId="0" applyFont="1" applyFill="1" applyBorder="1" applyAlignment="1">
      <alignment horizontal="center" textRotation="90" wrapText="1"/>
    </xf>
    <xf numFmtId="0" fontId="1" fillId="2" borderId="31" xfId="0" applyFont="1" applyFill="1" applyBorder="1" applyAlignment="1">
      <alignment horizontal="center" textRotation="90" wrapText="1"/>
    </xf>
    <xf numFmtId="0" fontId="41" fillId="0" borderId="68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textRotation="90" wrapText="1"/>
    </xf>
    <xf numFmtId="0" fontId="1" fillId="0" borderId="14" xfId="0" applyFont="1" applyBorder="1" applyAlignment="1">
      <alignment horizontal="center" textRotation="90" wrapText="1"/>
    </xf>
    <xf numFmtId="0" fontId="29" fillId="0" borderId="39" xfId="0" applyFont="1" applyBorder="1" applyAlignment="1">
      <alignment textRotation="90" wrapText="1"/>
    </xf>
    <xf numFmtId="0" fontId="29" fillId="0" borderId="36" xfId="0" applyFont="1" applyBorder="1" applyAlignment="1">
      <alignment textRotation="90" wrapText="1"/>
    </xf>
    <xf numFmtId="0" fontId="1" fillId="0" borderId="66" xfId="0" applyFont="1" applyBorder="1" applyAlignment="1">
      <alignment horizontal="center" textRotation="90" wrapText="1"/>
    </xf>
    <xf numFmtId="0" fontId="1" fillId="0" borderId="43" xfId="0" applyFont="1" applyBorder="1" applyAlignment="1">
      <alignment horizontal="center" textRotation="90" wrapText="1"/>
    </xf>
    <xf numFmtId="0" fontId="28" fillId="0" borderId="0" xfId="0" applyFont="1" applyAlignment="1">
      <alignment horizontal="right" indent="1"/>
    </xf>
    <xf numFmtId="0" fontId="29" fillId="0" borderId="38" xfId="0" applyFont="1" applyBorder="1" applyAlignment="1">
      <alignment textRotation="90" wrapText="1"/>
    </xf>
    <xf numFmtId="0" fontId="29" fillId="0" borderId="36" xfId="0" applyFont="1" applyBorder="1" applyAlignment="1">
      <alignment horizontal="center" textRotation="90" wrapText="1"/>
    </xf>
    <xf numFmtId="0" fontId="3" fillId="0" borderId="59" xfId="0" applyFont="1" applyBorder="1" applyAlignment="1">
      <alignment horizontal="center" textRotation="90" wrapText="1"/>
    </xf>
    <xf numFmtId="0" fontId="3" fillId="0" borderId="17" xfId="0" applyFont="1" applyBorder="1" applyAlignment="1">
      <alignment horizontal="center" textRotation="90" wrapText="1"/>
    </xf>
    <xf numFmtId="0" fontId="3" fillId="0" borderId="33" xfId="0" applyFont="1" applyBorder="1" applyAlignment="1">
      <alignment wrapText="1"/>
    </xf>
    <xf numFmtId="0" fontId="28" fillId="0" borderId="40" xfId="0" applyFont="1" applyBorder="1" applyAlignment="1">
      <alignment horizontal="center" vertical="center" wrapText="1"/>
    </xf>
    <xf numFmtId="0" fontId="28" fillId="0" borderId="41" xfId="0" applyFont="1" applyBorder="1" applyAlignment="1">
      <alignment horizontal="center" vertical="center" wrapText="1"/>
    </xf>
    <xf numFmtId="0" fontId="28" fillId="0" borderId="42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right" vertical="center" indent="1"/>
    </xf>
    <xf numFmtId="0" fontId="31" fillId="0" borderId="58" xfId="0" applyFont="1" applyBorder="1" applyAlignment="1">
      <alignment horizontal="right" vertical="center" indent="1"/>
    </xf>
    <xf numFmtId="0" fontId="28" fillId="0" borderId="36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textRotation="90" wrapText="1"/>
    </xf>
    <xf numFmtId="0" fontId="31" fillId="0" borderId="69" xfId="0" applyFont="1" applyBorder="1" applyAlignment="1">
      <alignment horizontal="right" vertical="center" indent="1"/>
    </xf>
    <xf numFmtId="0" fontId="31" fillId="0" borderId="70" xfId="0" applyFont="1" applyBorder="1" applyAlignment="1">
      <alignment horizontal="right" vertical="center" indent="1"/>
    </xf>
    <xf numFmtId="0" fontId="16" fillId="9" borderId="47" xfId="0" applyFont="1" applyFill="1" applyBorder="1" applyAlignment="1">
      <alignment horizontal="left" vertical="center"/>
    </xf>
    <xf numFmtId="0" fontId="16" fillId="9" borderId="49" xfId="0" applyFont="1" applyFill="1" applyBorder="1" applyAlignment="1">
      <alignment horizontal="left" vertical="center"/>
    </xf>
    <xf numFmtId="0" fontId="27" fillId="7" borderId="47" xfId="0" applyFont="1" applyFill="1" applyBorder="1" applyAlignment="1">
      <alignment horizontal="left" vertical="center"/>
    </xf>
    <xf numFmtId="0" fontId="27" fillId="7" borderId="49" xfId="0" applyFont="1" applyFill="1" applyBorder="1" applyAlignment="1">
      <alignment horizontal="left" vertical="center"/>
    </xf>
    <xf numFmtId="0" fontId="27" fillId="7" borderId="49" xfId="0" applyFont="1" applyFill="1" applyBorder="1" applyAlignment="1">
      <alignment horizontal="center" vertical="center" wrapText="1"/>
    </xf>
    <xf numFmtId="0" fontId="27" fillId="7" borderId="48" xfId="0" applyFont="1" applyFill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0" fontId="42" fillId="0" borderId="53" xfId="0" applyFont="1" applyBorder="1" applyAlignment="1">
      <alignment horizontal="center"/>
    </xf>
    <xf numFmtId="0" fontId="2" fillId="0" borderId="59" xfId="0" applyFont="1" applyBorder="1" applyAlignment="1">
      <alignment horizontal="center" textRotation="90" wrapText="1"/>
    </xf>
    <xf numFmtId="0" fontId="2" fillId="0" borderId="17" xfId="0" applyFont="1" applyBorder="1" applyAlignment="1">
      <alignment horizontal="center" textRotation="90" wrapText="1"/>
    </xf>
    <xf numFmtId="0" fontId="2" fillId="0" borderId="33" xfId="0" applyFont="1" applyBorder="1" applyAlignment="1">
      <alignment wrapText="1"/>
    </xf>
    <xf numFmtId="0" fontId="42" fillId="0" borderId="0" xfId="0" applyFont="1" applyAlignment="1">
      <alignment horizontal="center"/>
    </xf>
    <xf numFmtId="0" fontId="1" fillId="3" borderId="60" xfId="0" applyFont="1" applyFill="1" applyBorder="1" applyAlignment="1">
      <alignment horizontal="center" textRotation="90" wrapText="1"/>
    </xf>
    <xf numFmtId="0" fontId="1" fillId="3" borderId="67" xfId="0" applyFont="1" applyFill="1" applyBorder="1" applyAlignment="1">
      <alignment horizontal="center" textRotation="90" wrapText="1"/>
    </xf>
    <xf numFmtId="0" fontId="1" fillId="3" borderId="24" xfId="0" applyFont="1" applyFill="1" applyBorder="1" applyAlignment="1">
      <alignment horizontal="center" textRotation="90" wrapText="1"/>
    </xf>
    <xf numFmtId="0" fontId="1" fillId="3" borderId="8" xfId="0" applyFont="1" applyFill="1" applyBorder="1" applyAlignment="1">
      <alignment horizontal="center" textRotation="90" wrapText="1"/>
    </xf>
    <xf numFmtId="0" fontId="8" fillId="0" borderId="0" xfId="0" applyFont="1" applyBorder="1" applyAlignment="1">
      <alignment horizontal="center"/>
    </xf>
    <xf numFmtId="0" fontId="16" fillId="9" borderId="47" xfId="0" applyFont="1" applyFill="1" applyBorder="1" applyAlignment="1">
      <alignment horizontal="center" vertical="center"/>
    </xf>
    <xf numFmtId="0" fontId="16" fillId="9" borderId="49" xfId="0" applyFont="1" applyFill="1" applyBorder="1" applyAlignment="1">
      <alignment horizontal="center" vertical="center"/>
    </xf>
    <xf numFmtId="0" fontId="27" fillId="0" borderId="71" xfId="0" applyFont="1" applyBorder="1" applyAlignment="1">
      <alignment horizontal="center" vertical="center" wrapText="1"/>
    </xf>
    <xf numFmtId="0" fontId="27" fillId="0" borderId="35" xfId="0" applyFont="1" applyBorder="1" applyAlignment="1">
      <alignment horizontal="center" vertical="center" wrapText="1"/>
    </xf>
    <xf numFmtId="0" fontId="27" fillId="0" borderId="72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textRotation="90" wrapText="1"/>
    </xf>
    <xf numFmtId="0" fontId="2" fillId="2" borderId="1" xfId="0" applyFont="1" applyFill="1" applyBorder="1" applyAlignment="1">
      <alignment horizontal="center" textRotation="90" wrapText="1"/>
    </xf>
    <xf numFmtId="0" fontId="36" fillId="2" borderId="8" xfId="0" applyFont="1" applyFill="1" applyBorder="1" applyAlignment="1">
      <alignment textRotation="90" wrapText="1"/>
    </xf>
    <xf numFmtId="0" fontId="2" fillId="2" borderId="3" xfId="0" applyFont="1" applyFill="1" applyBorder="1" applyAlignment="1">
      <alignment horizontal="center" textRotation="90" wrapText="1"/>
    </xf>
    <xf numFmtId="0" fontId="2" fillId="2" borderId="5" xfId="0" applyFont="1" applyFill="1" applyBorder="1" applyAlignment="1">
      <alignment horizontal="center" textRotation="90" wrapText="1"/>
    </xf>
    <xf numFmtId="0" fontId="36" fillId="2" borderId="7" xfId="0" applyFont="1" applyFill="1" applyBorder="1" applyAlignment="1">
      <alignment textRotation="90" wrapText="1"/>
    </xf>
    <xf numFmtId="0" fontId="1" fillId="3" borderId="30" xfId="0" applyFont="1" applyFill="1" applyBorder="1" applyAlignment="1">
      <alignment horizontal="center" textRotation="90" wrapText="1"/>
    </xf>
    <xf numFmtId="0" fontId="1" fillId="3" borderId="26" xfId="0" applyFont="1" applyFill="1" applyBorder="1" applyAlignment="1">
      <alignment horizontal="center" textRotation="90" wrapText="1"/>
    </xf>
    <xf numFmtId="0" fontId="2" fillId="2" borderId="34" xfId="0" applyFont="1" applyFill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textRotation="90" wrapText="1"/>
    </xf>
    <xf numFmtId="0" fontId="36" fillId="2" borderId="9" xfId="0" applyFont="1" applyFill="1" applyBorder="1" applyAlignment="1">
      <alignment horizontal="center" textRotation="90" wrapText="1"/>
    </xf>
    <xf numFmtId="0" fontId="27" fillId="7" borderId="49" xfId="0" applyFont="1" applyFill="1" applyBorder="1" applyAlignment="1">
      <alignment horizontal="left" vertical="center" wrapText="1"/>
    </xf>
    <xf numFmtId="0" fontId="27" fillId="7" borderId="48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center" textRotation="90" wrapText="1"/>
    </xf>
    <xf numFmtId="0" fontId="2" fillId="2" borderId="28" xfId="0" applyFont="1" applyFill="1" applyBorder="1" applyAlignment="1">
      <alignment horizontal="center" textRotation="90" wrapText="1"/>
    </xf>
    <xf numFmtId="0" fontId="36" fillId="2" borderId="29" xfId="0" applyFont="1" applyFill="1" applyBorder="1" applyAlignment="1">
      <alignment textRotation="90" wrapText="1"/>
    </xf>
    <xf numFmtId="0" fontId="2" fillId="2" borderId="66" xfId="0" applyFont="1" applyFill="1" applyBorder="1" applyAlignment="1">
      <alignment horizontal="center" textRotation="90" wrapText="1"/>
    </xf>
    <xf numFmtId="0" fontId="2" fillId="2" borderId="43" xfId="0" applyFont="1" applyFill="1" applyBorder="1" applyAlignment="1">
      <alignment horizontal="center" textRotation="90" wrapText="1"/>
    </xf>
    <xf numFmtId="0" fontId="2" fillId="2" borderId="61" xfId="0" applyFont="1" applyFill="1" applyBorder="1" applyAlignment="1">
      <alignment horizontal="center" textRotation="90" wrapText="1"/>
    </xf>
    <xf numFmtId="0" fontId="1" fillId="3" borderId="43" xfId="0" applyFont="1" applyFill="1" applyBorder="1" applyAlignment="1">
      <alignment horizontal="center" textRotation="90" wrapText="1"/>
    </xf>
    <xf numFmtId="0" fontId="1" fillId="3" borderId="61" xfId="0" applyFont="1" applyFill="1" applyBorder="1" applyAlignment="1">
      <alignment horizontal="center" textRotation="90" wrapText="1"/>
    </xf>
    <xf numFmtId="0" fontId="1" fillId="3" borderId="36" xfId="0" applyFont="1" applyFill="1" applyBorder="1" applyAlignment="1">
      <alignment horizontal="center" textRotation="90" wrapText="1"/>
    </xf>
    <xf numFmtId="0" fontId="27" fillId="0" borderId="40" xfId="0" applyFont="1" applyBorder="1" applyAlignment="1">
      <alignment horizontal="center" vertical="center" wrapText="1"/>
    </xf>
    <xf numFmtId="0" fontId="27" fillId="0" borderId="41" xfId="0" applyFont="1" applyBorder="1" applyAlignment="1">
      <alignment horizontal="center" vertical="center" wrapText="1"/>
    </xf>
    <xf numFmtId="0" fontId="27" fillId="0" borderId="42" xfId="0" applyFont="1" applyBorder="1" applyAlignment="1">
      <alignment horizontal="center" vertical="center" wrapText="1"/>
    </xf>
    <xf numFmtId="0" fontId="31" fillId="11" borderId="59" xfId="0" applyFont="1" applyFill="1" applyBorder="1" applyAlignment="1">
      <alignment horizontal="center" vertical="center" wrapText="1"/>
    </xf>
    <xf numFmtId="0" fontId="31" fillId="11" borderId="71" xfId="0" applyFont="1" applyFill="1" applyBorder="1" applyAlignment="1">
      <alignment horizontal="center" vertical="center" wrapText="1"/>
    </xf>
    <xf numFmtId="0" fontId="1" fillId="3" borderId="52" xfId="0" applyFont="1" applyFill="1" applyBorder="1" applyAlignment="1">
      <alignment horizontal="center" textRotation="90" wrapText="1"/>
    </xf>
    <xf numFmtId="0" fontId="1" fillId="3" borderId="62" xfId="0" applyFont="1" applyFill="1" applyBorder="1" applyAlignment="1">
      <alignment horizontal="center" textRotation="90" wrapText="1"/>
    </xf>
    <xf numFmtId="0" fontId="16" fillId="10" borderId="47" xfId="0" applyFont="1" applyFill="1" applyBorder="1" applyAlignment="1">
      <alignment horizontal="right" vertical="center"/>
    </xf>
    <xf numFmtId="0" fontId="16" fillId="10" borderId="49" xfId="0" applyFont="1" applyFill="1" applyBorder="1" applyAlignment="1">
      <alignment horizontal="right" vertical="center"/>
    </xf>
    <xf numFmtId="0" fontId="26" fillId="2" borderId="13" xfId="0" applyFont="1" applyFill="1" applyBorder="1" applyAlignment="1">
      <alignment horizontal="center" textRotation="90" wrapText="1"/>
    </xf>
    <xf numFmtId="0" fontId="26" fillId="2" borderId="10" xfId="0" applyFont="1" applyFill="1" applyBorder="1" applyAlignment="1">
      <alignment horizontal="center" textRotation="90" wrapText="1"/>
    </xf>
    <xf numFmtId="0" fontId="26" fillId="2" borderId="59" xfId="0" applyFont="1" applyFill="1" applyBorder="1" applyAlignment="1">
      <alignment horizontal="center" textRotation="90" wrapText="1"/>
    </xf>
    <xf numFmtId="0" fontId="26" fillId="2" borderId="33" xfId="0" applyFont="1" applyFill="1" applyBorder="1" applyAlignment="1">
      <alignment horizontal="center" textRotation="90" wrapText="1"/>
    </xf>
    <xf numFmtId="0" fontId="27" fillId="0" borderId="25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45" fillId="2" borderId="1" xfId="0" applyFont="1" applyFill="1" applyBorder="1" applyAlignment="1">
      <alignment horizontal="center" vertical="center" wrapText="1"/>
    </xf>
    <xf numFmtId="0" fontId="42" fillId="0" borderId="1" xfId="0" applyFont="1" applyBorder="1" applyAlignment="1">
      <alignment horizontal="left" vertical="center" wrapText="1" indent="1"/>
    </xf>
    <xf numFmtId="0" fontId="46" fillId="0" borderId="0" xfId="0" applyFont="1" applyAlignment="1">
      <alignment horizontal="right" indent="1"/>
    </xf>
    <xf numFmtId="0" fontId="46" fillId="0" borderId="0" xfId="0" applyFont="1" applyAlignment="1">
      <alignment horizontal="right"/>
    </xf>
    <xf numFmtId="0" fontId="43" fillId="2" borderId="1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textRotation="90" wrapText="1"/>
    </xf>
    <xf numFmtId="0" fontId="43" fillId="0" borderId="53" xfId="0" applyFont="1" applyBorder="1" applyAlignment="1">
      <alignment horizontal="center"/>
    </xf>
    <xf numFmtId="0" fontId="43" fillId="0" borderId="35" xfId="0" applyFont="1" applyBorder="1" applyAlignment="1">
      <alignment horizontal="center"/>
    </xf>
    <xf numFmtId="0" fontId="44" fillId="2" borderId="36" xfId="0" applyFont="1" applyFill="1" applyBorder="1" applyAlignment="1">
      <alignment horizontal="center" textRotation="90" wrapText="1"/>
    </xf>
    <xf numFmtId="0" fontId="44" fillId="2" borderId="43" xfId="0" applyFont="1" applyFill="1" applyBorder="1" applyAlignment="1">
      <alignment horizontal="center" textRotation="90" wrapText="1"/>
    </xf>
    <xf numFmtId="0" fontId="44" fillId="2" borderId="24" xfId="0" applyFont="1" applyFill="1" applyBorder="1" applyAlignment="1">
      <alignment horizontal="center" textRotation="90" wrapText="1"/>
    </xf>
    <xf numFmtId="0" fontId="32" fillId="2" borderId="36" xfId="0" applyFont="1" applyFill="1" applyBorder="1" applyAlignment="1">
      <alignment horizontal="center" textRotation="90" wrapText="1"/>
    </xf>
    <xf numFmtId="0" fontId="32" fillId="2" borderId="43" xfId="0" applyFont="1" applyFill="1" applyBorder="1" applyAlignment="1">
      <alignment horizontal="center" textRotation="90" wrapText="1"/>
    </xf>
    <xf numFmtId="0" fontId="32" fillId="2" borderId="24" xfId="0" applyFont="1" applyFill="1" applyBorder="1" applyAlignment="1">
      <alignment horizontal="center" textRotation="90" wrapText="1"/>
    </xf>
  </cellXfs>
  <cellStyles count="5">
    <cellStyle name="Excel Built-in Normal" xfId="1"/>
    <cellStyle name="Excel Built-in Normal 2" xfId="2"/>
    <cellStyle name="Обычный" xfId="0" builtinId="0"/>
    <cellStyle name="Обычный_1-2курс,6-7" xfId="3"/>
    <cellStyle name="Обычный_Новый заоч." xfId="4"/>
  </cellStyles>
  <dxfs count="7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44"/>
  <sheetViews>
    <sheetView showZeros="0" zoomScale="80" zoomScaleNormal="80" zoomScaleSheetLayoutView="80" workbookViewId="0">
      <selection activeCell="B10" sqref="B10:K10"/>
    </sheetView>
  </sheetViews>
  <sheetFormatPr defaultRowHeight="15"/>
  <cols>
    <col min="1" max="1" width="4" style="1" customWidth="1"/>
    <col min="2" max="2" width="32.5703125" style="142" customWidth="1"/>
    <col min="3" max="3" width="7.5703125" style="1" customWidth="1"/>
    <col min="4" max="5" width="4.7109375" style="1" customWidth="1"/>
    <col min="6" max="6" width="9.42578125" style="1" customWidth="1"/>
    <col min="7" max="7" width="10.140625" style="1" customWidth="1"/>
    <col min="8" max="9" width="4.7109375" style="1" customWidth="1"/>
    <col min="10" max="20" width="5.7109375" style="1" customWidth="1"/>
    <col min="21" max="25" width="7.5703125" style="1" customWidth="1"/>
    <col min="26" max="26" width="10.85546875" style="1" customWidth="1"/>
    <col min="27" max="34" width="7.5703125" style="1" customWidth="1"/>
    <col min="35" max="35" width="7" style="5" customWidth="1"/>
    <col min="36" max="36" width="6.5703125" style="1" customWidth="1"/>
    <col min="37" max="16384" width="9.140625" style="1"/>
  </cols>
  <sheetData>
    <row r="1" spans="1:36" s="4" customFormat="1" ht="16.5" customHeight="1">
      <c r="B1" s="141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R1" s="28" t="s">
        <v>66</v>
      </c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411"/>
      <c r="AG1" s="411"/>
      <c r="AH1" s="411"/>
      <c r="AI1" s="411"/>
    </row>
    <row r="2" spans="1:36" s="6" customFormat="1" ht="20.25" customHeight="1">
      <c r="A2" s="411" t="s">
        <v>68</v>
      </c>
      <c r="B2" s="411"/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  <c r="O2" s="411"/>
      <c r="P2" s="411"/>
      <c r="Q2" s="411"/>
      <c r="R2" s="411"/>
      <c r="S2" s="411"/>
      <c r="T2" s="411"/>
      <c r="U2" s="411"/>
      <c r="V2" s="411"/>
      <c r="W2" s="411"/>
      <c r="X2" s="411"/>
      <c r="Y2" s="411"/>
      <c r="Z2" s="411"/>
      <c r="AA2" s="411"/>
      <c r="AB2" s="411"/>
      <c r="AC2" s="411"/>
      <c r="AD2" s="411"/>
      <c r="AE2" s="411"/>
      <c r="AF2" s="411"/>
      <c r="AG2" s="411"/>
      <c r="AH2" s="411"/>
      <c r="AI2" s="411"/>
    </row>
    <row r="3" spans="1:36" ht="23.25" customHeight="1">
      <c r="A3" s="6" t="s">
        <v>28</v>
      </c>
    </row>
    <row r="4" spans="1:36" ht="18" customHeight="1">
      <c r="A4" s="2" t="s">
        <v>30</v>
      </c>
      <c r="M4" s="2" t="s">
        <v>29</v>
      </c>
    </row>
    <row r="5" spans="1:36" ht="22.5" customHeight="1">
      <c r="A5" s="2" t="s">
        <v>93</v>
      </c>
    </row>
    <row r="6" spans="1:36" ht="4.5" customHeight="1"/>
    <row r="7" spans="1:36" ht="31.5" customHeight="1">
      <c r="A7" s="412" t="s">
        <v>92</v>
      </c>
      <c r="B7" s="412"/>
      <c r="C7" s="412"/>
      <c r="D7" s="412"/>
      <c r="E7" s="412"/>
      <c r="F7" s="412"/>
      <c r="G7" s="412"/>
      <c r="H7" s="412"/>
      <c r="I7" s="412"/>
      <c r="J7" s="412"/>
      <c r="K7" s="412"/>
      <c r="L7" s="412"/>
      <c r="M7" s="412"/>
      <c r="N7" s="412"/>
      <c r="O7" s="412"/>
      <c r="P7" s="412"/>
      <c r="Q7" s="412"/>
      <c r="R7" s="412"/>
      <c r="S7" s="412"/>
      <c r="T7" s="412"/>
      <c r="U7" s="412"/>
      <c r="V7" s="412"/>
      <c r="W7" s="412"/>
      <c r="X7" s="412"/>
      <c r="Y7" s="412"/>
      <c r="Z7" s="412"/>
      <c r="AA7" s="412"/>
      <c r="AB7" s="412"/>
      <c r="AC7" s="412"/>
      <c r="AD7" s="412"/>
      <c r="AE7" s="412"/>
      <c r="AF7" s="412"/>
      <c r="AG7" s="412"/>
      <c r="AH7" s="412"/>
      <c r="AI7" s="412"/>
    </row>
    <row r="8" spans="1:36" ht="15.75">
      <c r="B8" s="436" t="s">
        <v>32</v>
      </c>
      <c r="C8" s="436"/>
      <c r="D8" s="436"/>
      <c r="E8" s="436"/>
      <c r="F8" s="436"/>
      <c r="G8" s="436"/>
      <c r="H8" s="436"/>
      <c r="I8" s="436"/>
      <c r="J8" s="436"/>
      <c r="K8" s="436"/>
      <c r="L8" s="449"/>
      <c r="M8" s="449"/>
      <c r="N8" s="449"/>
      <c r="O8" s="449"/>
      <c r="P8" s="449"/>
      <c r="Q8" s="449"/>
      <c r="R8" s="449"/>
      <c r="S8" s="449"/>
      <c r="T8" s="449"/>
      <c r="U8" s="449"/>
      <c r="V8" s="449"/>
      <c r="W8" s="449"/>
      <c r="X8" s="449"/>
      <c r="Y8" s="449"/>
      <c r="Z8" s="449"/>
    </row>
    <row r="9" spans="1:36" ht="17.25" customHeight="1">
      <c r="B9" s="143"/>
      <c r="C9" s="25"/>
      <c r="D9" s="25"/>
      <c r="E9" s="25"/>
      <c r="F9" s="25"/>
      <c r="G9" s="133"/>
      <c r="H9" s="25"/>
      <c r="I9" s="25"/>
      <c r="J9" s="25"/>
      <c r="K9" s="25"/>
      <c r="AA9" s="115"/>
      <c r="AB9" s="29" t="s">
        <v>40</v>
      </c>
      <c r="AF9" s="24"/>
      <c r="AH9" s="27"/>
      <c r="AI9" s="27"/>
    </row>
    <row r="10" spans="1:36" ht="15" customHeight="1">
      <c r="B10" s="436" t="s">
        <v>27</v>
      </c>
      <c r="C10" s="436"/>
      <c r="D10" s="436"/>
      <c r="E10" s="436"/>
      <c r="F10" s="436"/>
      <c r="G10" s="436"/>
      <c r="H10" s="436"/>
      <c r="I10" s="436"/>
      <c r="J10" s="436"/>
      <c r="K10" s="436"/>
      <c r="L10" s="449"/>
      <c r="M10" s="449"/>
      <c r="N10" s="449"/>
      <c r="O10" s="449"/>
      <c r="P10" s="449"/>
      <c r="Q10" s="449"/>
      <c r="R10" s="449"/>
      <c r="S10" s="449"/>
      <c r="T10" s="449"/>
      <c r="U10" s="449"/>
      <c r="V10" s="449"/>
      <c r="W10" s="449"/>
      <c r="X10" s="449"/>
      <c r="Y10" s="449"/>
      <c r="Z10" s="449"/>
    </row>
    <row r="11" spans="1:36" s="3" customFormat="1" ht="21" thickBot="1">
      <c r="A11" s="437" t="s">
        <v>35</v>
      </c>
      <c r="B11" s="437"/>
      <c r="C11" s="437"/>
      <c r="D11" s="437"/>
      <c r="E11" s="437"/>
      <c r="F11" s="437"/>
      <c r="G11" s="437"/>
      <c r="H11" s="437"/>
      <c r="I11" s="437"/>
      <c r="J11" s="437"/>
      <c r="K11" s="437"/>
      <c r="L11" s="437"/>
      <c r="M11" s="437"/>
      <c r="N11" s="437"/>
      <c r="O11" s="437"/>
      <c r="P11" s="437"/>
      <c r="Q11" s="437"/>
      <c r="R11" s="437"/>
      <c r="S11" s="437"/>
      <c r="T11" s="437"/>
      <c r="U11" s="437"/>
      <c r="V11" s="437"/>
      <c r="W11" s="437"/>
      <c r="X11" s="437"/>
      <c r="Y11" s="437"/>
      <c r="Z11" s="437"/>
      <c r="AA11" s="437"/>
      <c r="AB11" s="437"/>
      <c r="AC11" s="437"/>
      <c r="AD11" s="437"/>
      <c r="AE11" s="437"/>
      <c r="AF11" s="437"/>
      <c r="AG11" s="437"/>
      <c r="AH11" s="437"/>
      <c r="AI11" s="437"/>
    </row>
    <row r="12" spans="1:36" s="8" customFormat="1" ht="33.75" customHeight="1" thickBot="1">
      <c r="A12" s="450" t="s">
        <v>0</v>
      </c>
      <c r="B12" s="453" t="s">
        <v>1</v>
      </c>
      <c r="C12" s="431" t="s">
        <v>27</v>
      </c>
      <c r="D12" s="431" t="s">
        <v>2</v>
      </c>
      <c r="E12" s="431" t="s">
        <v>3</v>
      </c>
      <c r="F12" s="431" t="s">
        <v>82</v>
      </c>
      <c r="G12" s="428" t="s">
        <v>83</v>
      </c>
      <c r="H12" s="425" t="s">
        <v>4</v>
      </c>
      <c r="I12" s="456" t="s">
        <v>5</v>
      </c>
      <c r="J12" s="459" t="s">
        <v>6</v>
      </c>
      <c r="K12" s="460"/>
      <c r="L12" s="460"/>
      <c r="M12" s="460"/>
      <c r="N12" s="460"/>
      <c r="O12" s="460"/>
      <c r="P12" s="460"/>
      <c r="Q12" s="460"/>
      <c r="R12" s="460"/>
      <c r="S12" s="460"/>
      <c r="T12" s="461"/>
      <c r="U12" s="444" t="s">
        <v>7</v>
      </c>
      <c r="V12" s="445"/>
      <c r="W12" s="445"/>
      <c r="X12" s="445"/>
      <c r="Y12" s="445"/>
      <c r="Z12" s="445"/>
      <c r="AA12" s="445"/>
      <c r="AB12" s="445"/>
      <c r="AC12" s="445"/>
      <c r="AD12" s="445"/>
      <c r="AE12" s="445"/>
      <c r="AF12" s="445"/>
      <c r="AG12" s="445"/>
      <c r="AH12" s="445"/>
      <c r="AI12" s="445"/>
      <c r="AJ12" s="446"/>
    </row>
    <row r="13" spans="1:36" s="7" customFormat="1" ht="24" customHeight="1">
      <c r="A13" s="451"/>
      <c r="B13" s="454"/>
      <c r="C13" s="432"/>
      <c r="D13" s="432"/>
      <c r="E13" s="432"/>
      <c r="F13" s="432"/>
      <c r="G13" s="429"/>
      <c r="H13" s="426"/>
      <c r="I13" s="457"/>
      <c r="J13" s="462" t="s">
        <v>8</v>
      </c>
      <c r="K13" s="417" t="s">
        <v>10</v>
      </c>
      <c r="L13" s="417" t="s">
        <v>9</v>
      </c>
      <c r="M13" s="417" t="s">
        <v>11</v>
      </c>
      <c r="N13" s="417" t="s">
        <v>12</v>
      </c>
      <c r="O13" s="417" t="s">
        <v>75</v>
      </c>
      <c r="P13" s="417" t="s">
        <v>74</v>
      </c>
      <c r="Q13" s="417" t="s">
        <v>76</v>
      </c>
      <c r="R13" s="417" t="s">
        <v>13</v>
      </c>
      <c r="S13" s="417" t="s">
        <v>14</v>
      </c>
      <c r="T13" s="421" t="s">
        <v>15</v>
      </c>
      <c r="U13" s="423" t="s">
        <v>16</v>
      </c>
      <c r="V13" s="419" t="s">
        <v>17</v>
      </c>
      <c r="W13" s="419" t="s">
        <v>18</v>
      </c>
      <c r="X13" s="419" t="s">
        <v>19</v>
      </c>
      <c r="Y13" s="419" t="s">
        <v>20</v>
      </c>
      <c r="Z13" s="419" t="s">
        <v>21</v>
      </c>
      <c r="AA13" s="415" t="s">
        <v>73</v>
      </c>
      <c r="AB13" s="419" t="s">
        <v>22</v>
      </c>
      <c r="AC13" s="419" t="s">
        <v>23</v>
      </c>
      <c r="AD13" s="419" t="s">
        <v>41</v>
      </c>
      <c r="AE13" s="413" t="s">
        <v>72</v>
      </c>
      <c r="AF13" s="419" t="s">
        <v>42</v>
      </c>
      <c r="AG13" s="442" t="s">
        <v>24</v>
      </c>
      <c r="AH13" s="438" t="s">
        <v>25</v>
      </c>
      <c r="AI13" s="440" t="s">
        <v>26</v>
      </c>
      <c r="AJ13" s="447" t="s">
        <v>77</v>
      </c>
    </row>
    <row r="14" spans="1:36" s="7" customFormat="1" ht="120" customHeight="1" thickBot="1">
      <c r="A14" s="452"/>
      <c r="B14" s="455"/>
      <c r="C14" s="427"/>
      <c r="D14" s="427"/>
      <c r="E14" s="427"/>
      <c r="F14" s="433"/>
      <c r="G14" s="430"/>
      <c r="H14" s="427"/>
      <c r="I14" s="458"/>
      <c r="J14" s="463"/>
      <c r="K14" s="418"/>
      <c r="L14" s="418"/>
      <c r="M14" s="418"/>
      <c r="N14" s="418"/>
      <c r="O14" s="418"/>
      <c r="P14" s="418"/>
      <c r="Q14" s="418"/>
      <c r="R14" s="418"/>
      <c r="S14" s="418"/>
      <c r="T14" s="422"/>
      <c r="U14" s="424"/>
      <c r="V14" s="420"/>
      <c r="W14" s="420"/>
      <c r="X14" s="420"/>
      <c r="Y14" s="420"/>
      <c r="Z14" s="420"/>
      <c r="AA14" s="416"/>
      <c r="AB14" s="420"/>
      <c r="AC14" s="420"/>
      <c r="AD14" s="420"/>
      <c r="AE14" s="414"/>
      <c r="AF14" s="420"/>
      <c r="AG14" s="443"/>
      <c r="AH14" s="439"/>
      <c r="AI14" s="441"/>
      <c r="AJ14" s="448"/>
    </row>
    <row r="15" spans="1:36" s="11" customFormat="1" ht="21.75" customHeight="1">
      <c r="A15" s="70">
        <v>1</v>
      </c>
      <c r="B15" s="118"/>
      <c r="C15" s="154"/>
      <c r="D15" s="154"/>
      <c r="E15" s="155"/>
      <c r="F15" s="149"/>
      <c r="G15" s="150"/>
      <c r="H15" s="154"/>
      <c r="I15" s="120"/>
      <c r="J15" s="13"/>
      <c r="K15" s="14"/>
      <c r="L15" s="14"/>
      <c r="M15" s="14"/>
      <c r="N15" s="14"/>
      <c r="O15" s="14"/>
      <c r="P15" s="14"/>
      <c r="Q15" s="14"/>
      <c r="R15" s="14"/>
      <c r="S15" s="50"/>
      <c r="T15" s="52"/>
      <c r="U15" s="124"/>
      <c r="V15" s="125"/>
      <c r="W15" s="126"/>
      <c r="X15" s="127"/>
      <c r="Y15" s="125"/>
      <c r="Z15" s="127"/>
      <c r="AA15" s="127"/>
      <c r="AB15" s="127"/>
      <c r="AC15" s="127"/>
      <c r="AD15" s="127"/>
      <c r="AE15" s="127"/>
      <c r="AF15" s="125"/>
      <c r="AG15" s="126"/>
      <c r="AH15" s="128"/>
      <c r="AI15" s="129">
        <f t="shared" ref="AI15:AI43" si="0">SUM(U15:AH15)</f>
        <v>0</v>
      </c>
      <c r="AJ15" s="46">
        <f>U15+V15+W15+Y15+AE15</f>
        <v>0</v>
      </c>
    </row>
    <row r="16" spans="1:36" s="11" customFormat="1" ht="16.5">
      <c r="A16" s="71">
        <f>A15+1</f>
        <v>2</v>
      </c>
      <c r="B16" s="41"/>
      <c r="C16" s="156"/>
      <c r="D16" s="156"/>
      <c r="E16" s="156"/>
      <c r="F16" s="149"/>
      <c r="G16" s="149"/>
      <c r="H16" s="156"/>
      <c r="I16" s="97"/>
      <c r="J16" s="15"/>
      <c r="K16" s="10"/>
      <c r="L16" s="10"/>
      <c r="M16" s="10"/>
      <c r="N16" s="10"/>
      <c r="O16" s="10"/>
      <c r="P16" s="10"/>
      <c r="Q16" s="10"/>
      <c r="R16" s="10"/>
      <c r="S16" s="51"/>
      <c r="T16" s="53"/>
      <c r="U16" s="44"/>
      <c r="V16" s="43"/>
      <c r="W16" s="9"/>
      <c r="X16" s="45"/>
      <c r="Y16" s="43"/>
      <c r="Z16" s="45"/>
      <c r="AA16" s="45"/>
      <c r="AB16" s="45"/>
      <c r="AC16" s="45"/>
      <c r="AD16" s="45"/>
      <c r="AE16" s="45"/>
      <c r="AF16" s="43"/>
      <c r="AG16" s="9"/>
      <c r="AH16" s="12"/>
      <c r="AI16" s="79">
        <f t="shared" si="0"/>
        <v>0</v>
      </c>
      <c r="AJ16" s="46">
        <f t="shared" ref="AJ16:AJ43" si="1">U16+V16+W16+Y16+AE16</f>
        <v>0</v>
      </c>
    </row>
    <row r="17" spans="1:36" s="11" customFormat="1" ht="16.5" customHeight="1">
      <c r="A17" s="71">
        <f t="shared" ref="A17:A39" si="2">A16+1</f>
        <v>3</v>
      </c>
      <c r="B17" s="41"/>
      <c r="C17" s="156"/>
      <c r="D17" s="156"/>
      <c r="E17" s="156"/>
      <c r="F17" s="149"/>
      <c r="G17" s="149"/>
      <c r="H17" s="156"/>
      <c r="I17" s="97"/>
      <c r="J17" s="15"/>
      <c r="K17" s="10"/>
      <c r="L17" s="10"/>
      <c r="M17" s="10"/>
      <c r="N17" s="10"/>
      <c r="O17" s="10"/>
      <c r="P17" s="10"/>
      <c r="Q17" s="10"/>
      <c r="R17" s="10"/>
      <c r="S17" s="51"/>
      <c r="T17" s="53"/>
      <c r="U17" s="44"/>
      <c r="V17" s="43"/>
      <c r="W17" s="9"/>
      <c r="X17" s="45"/>
      <c r="Y17" s="43"/>
      <c r="Z17" s="45"/>
      <c r="AA17" s="45"/>
      <c r="AB17" s="45"/>
      <c r="AC17" s="45"/>
      <c r="AD17" s="45"/>
      <c r="AE17" s="45"/>
      <c r="AF17" s="43"/>
      <c r="AG17" s="9"/>
      <c r="AH17" s="12"/>
      <c r="AI17" s="79">
        <f t="shared" si="0"/>
        <v>0</v>
      </c>
      <c r="AJ17" s="46">
        <f t="shared" si="1"/>
        <v>0</v>
      </c>
    </row>
    <row r="18" spans="1:36" s="11" customFormat="1" ht="15.75" customHeight="1">
      <c r="A18" s="71">
        <f t="shared" si="2"/>
        <v>4</v>
      </c>
      <c r="B18" s="41"/>
      <c r="C18" s="156"/>
      <c r="D18" s="156"/>
      <c r="E18" s="156"/>
      <c r="F18" s="149"/>
      <c r="G18" s="149"/>
      <c r="H18" s="156"/>
      <c r="I18" s="97"/>
      <c r="J18" s="15"/>
      <c r="K18" s="10"/>
      <c r="L18" s="10"/>
      <c r="M18" s="10"/>
      <c r="N18" s="10"/>
      <c r="O18" s="10"/>
      <c r="P18" s="10"/>
      <c r="Q18" s="10"/>
      <c r="R18" s="10"/>
      <c r="S18" s="51"/>
      <c r="T18" s="53"/>
      <c r="U18" s="44"/>
      <c r="V18" s="43"/>
      <c r="W18" s="9"/>
      <c r="X18" s="45"/>
      <c r="Y18" s="43"/>
      <c r="Z18" s="45"/>
      <c r="AA18" s="45"/>
      <c r="AB18" s="45"/>
      <c r="AC18" s="45"/>
      <c r="AD18" s="45"/>
      <c r="AE18" s="43"/>
      <c r="AF18" s="43"/>
      <c r="AG18" s="9"/>
      <c r="AH18" s="12"/>
      <c r="AI18" s="79">
        <f t="shared" si="0"/>
        <v>0</v>
      </c>
      <c r="AJ18" s="46">
        <f t="shared" si="1"/>
        <v>0</v>
      </c>
    </row>
    <row r="19" spans="1:36" s="11" customFormat="1" ht="17.25" customHeight="1">
      <c r="A19" s="71">
        <f t="shared" si="2"/>
        <v>5</v>
      </c>
      <c r="B19" s="41"/>
      <c r="C19" s="156"/>
      <c r="D19" s="156"/>
      <c r="E19" s="156"/>
      <c r="F19" s="149"/>
      <c r="G19" s="149"/>
      <c r="H19" s="156"/>
      <c r="I19" s="97"/>
      <c r="J19" s="15"/>
      <c r="K19" s="10"/>
      <c r="L19" s="10"/>
      <c r="M19" s="10"/>
      <c r="N19" s="10"/>
      <c r="O19" s="10"/>
      <c r="P19" s="10"/>
      <c r="Q19" s="10"/>
      <c r="R19" s="10"/>
      <c r="S19" s="51"/>
      <c r="T19" s="53"/>
      <c r="U19" s="44"/>
      <c r="V19" s="43"/>
      <c r="W19" s="9"/>
      <c r="X19" s="45"/>
      <c r="Y19" s="43"/>
      <c r="Z19" s="45"/>
      <c r="AA19" s="45"/>
      <c r="AB19" s="45"/>
      <c r="AC19" s="45"/>
      <c r="AD19" s="45"/>
      <c r="AE19" s="45"/>
      <c r="AF19" s="43"/>
      <c r="AG19" s="9"/>
      <c r="AH19" s="12"/>
      <c r="AI19" s="79">
        <f t="shared" si="0"/>
        <v>0</v>
      </c>
      <c r="AJ19" s="46">
        <f t="shared" si="1"/>
        <v>0</v>
      </c>
    </row>
    <row r="20" spans="1:36" s="11" customFormat="1" ht="21.75" customHeight="1">
      <c r="A20" s="71">
        <f t="shared" si="2"/>
        <v>6</v>
      </c>
      <c r="B20" s="41"/>
      <c r="C20" s="156"/>
      <c r="D20" s="156"/>
      <c r="E20" s="156"/>
      <c r="F20" s="149"/>
      <c r="G20" s="149"/>
      <c r="H20" s="156"/>
      <c r="I20" s="97"/>
      <c r="J20" s="15"/>
      <c r="K20" s="10"/>
      <c r="L20" s="10"/>
      <c r="M20" s="10"/>
      <c r="N20" s="10"/>
      <c r="O20" s="10"/>
      <c r="P20" s="10"/>
      <c r="Q20" s="10"/>
      <c r="R20" s="10"/>
      <c r="S20" s="51"/>
      <c r="T20" s="53"/>
      <c r="U20" s="44"/>
      <c r="V20" s="43"/>
      <c r="W20" s="9"/>
      <c r="X20" s="45"/>
      <c r="Y20" s="43"/>
      <c r="Z20" s="45"/>
      <c r="AA20" s="45"/>
      <c r="AB20" s="45"/>
      <c r="AC20" s="45"/>
      <c r="AD20" s="45"/>
      <c r="AE20" s="45"/>
      <c r="AF20" s="43"/>
      <c r="AG20" s="9"/>
      <c r="AH20" s="12"/>
      <c r="AI20" s="79">
        <f t="shared" si="0"/>
        <v>0</v>
      </c>
      <c r="AJ20" s="46">
        <f t="shared" si="1"/>
        <v>0</v>
      </c>
    </row>
    <row r="21" spans="1:36" s="11" customFormat="1" ht="17.25" customHeight="1">
      <c r="A21" s="71">
        <f t="shared" si="2"/>
        <v>7</v>
      </c>
      <c r="B21" s="41"/>
      <c r="C21" s="156"/>
      <c r="D21" s="156"/>
      <c r="E21" s="157"/>
      <c r="F21" s="149"/>
      <c r="G21" s="149"/>
      <c r="H21" s="156"/>
      <c r="I21" s="97"/>
      <c r="J21" s="15"/>
      <c r="K21" s="10"/>
      <c r="L21" s="10"/>
      <c r="M21" s="10"/>
      <c r="N21" s="10"/>
      <c r="O21" s="10"/>
      <c r="P21" s="10"/>
      <c r="Q21" s="10"/>
      <c r="R21" s="10"/>
      <c r="S21" s="51"/>
      <c r="T21" s="53"/>
      <c r="U21" s="44"/>
      <c r="V21" s="43"/>
      <c r="W21" s="9"/>
      <c r="X21" s="45"/>
      <c r="Y21" s="43"/>
      <c r="Z21" s="45"/>
      <c r="AA21" s="45"/>
      <c r="AB21" s="45"/>
      <c r="AC21" s="45"/>
      <c r="AD21" s="45"/>
      <c r="AE21" s="45"/>
      <c r="AF21" s="43"/>
      <c r="AG21" s="9"/>
      <c r="AH21" s="12"/>
      <c r="AI21" s="79">
        <f t="shared" si="0"/>
        <v>0</v>
      </c>
      <c r="AJ21" s="46">
        <f t="shared" si="1"/>
        <v>0</v>
      </c>
    </row>
    <row r="22" spans="1:36" s="11" customFormat="1" ht="16.5" customHeight="1">
      <c r="A22" s="71">
        <f t="shared" si="2"/>
        <v>8</v>
      </c>
      <c r="B22" s="41"/>
      <c r="C22" s="156"/>
      <c r="D22" s="156"/>
      <c r="E22" s="157"/>
      <c r="F22" s="149"/>
      <c r="G22" s="149"/>
      <c r="H22" s="156"/>
      <c r="I22" s="97"/>
      <c r="J22" s="15"/>
      <c r="K22" s="10"/>
      <c r="L22" s="10"/>
      <c r="M22" s="10"/>
      <c r="N22" s="10"/>
      <c r="O22" s="10"/>
      <c r="P22" s="10"/>
      <c r="Q22" s="10"/>
      <c r="R22" s="10"/>
      <c r="S22" s="51"/>
      <c r="T22" s="53"/>
      <c r="U22" s="44"/>
      <c r="V22" s="43"/>
      <c r="W22" s="9"/>
      <c r="X22" s="45"/>
      <c r="Y22" s="43"/>
      <c r="Z22" s="45"/>
      <c r="AA22" s="45"/>
      <c r="AB22" s="45"/>
      <c r="AC22" s="45"/>
      <c r="AD22" s="45"/>
      <c r="AE22" s="45"/>
      <c r="AF22" s="43"/>
      <c r="AG22" s="9"/>
      <c r="AH22" s="12"/>
      <c r="AI22" s="79">
        <f t="shared" si="0"/>
        <v>0</v>
      </c>
      <c r="AJ22" s="46">
        <f t="shared" si="1"/>
        <v>0</v>
      </c>
    </row>
    <row r="23" spans="1:36" s="11" customFormat="1" ht="21.75" customHeight="1">
      <c r="A23" s="71">
        <f t="shared" si="2"/>
        <v>9</v>
      </c>
      <c r="B23" s="41"/>
      <c r="C23" s="156"/>
      <c r="D23" s="156"/>
      <c r="E23" s="157"/>
      <c r="F23" s="149"/>
      <c r="G23" s="149"/>
      <c r="H23" s="156"/>
      <c r="I23" s="97"/>
      <c r="J23" s="15"/>
      <c r="K23" s="10"/>
      <c r="L23" s="10"/>
      <c r="M23" s="10"/>
      <c r="N23" s="10"/>
      <c r="O23" s="10"/>
      <c r="P23" s="10"/>
      <c r="Q23" s="10"/>
      <c r="R23" s="10"/>
      <c r="S23" s="51"/>
      <c r="T23" s="53"/>
      <c r="U23" s="44"/>
      <c r="V23" s="43"/>
      <c r="W23" s="9"/>
      <c r="X23" s="45"/>
      <c r="Y23" s="43"/>
      <c r="Z23" s="45"/>
      <c r="AA23" s="45"/>
      <c r="AB23" s="45"/>
      <c r="AC23" s="45"/>
      <c r="AD23" s="45"/>
      <c r="AE23" s="45"/>
      <c r="AF23" s="43"/>
      <c r="AG23" s="9"/>
      <c r="AH23" s="12"/>
      <c r="AI23" s="79">
        <f t="shared" si="0"/>
        <v>0</v>
      </c>
      <c r="AJ23" s="46">
        <f t="shared" si="1"/>
        <v>0</v>
      </c>
    </row>
    <row r="24" spans="1:36" s="11" customFormat="1" ht="21.75" customHeight="1">
      <c r="A24" s="71">
        <f t="shared" si="2"/>
        <v>10</v>
      </c>
      <c r="B24" s="41"/>
      <c r="C24" s="156"/>
      <c r="D24" s="156"/>
      <c r="E24" s="157"/>
      <c r="F24" s="151"/>
      <c r="G24" s="151"/>
      <c r="H24" s="156"/>
      <c r="I24" s="97"/>
      <c r="J24" s="15"/>
      <c r="K24" s="10"/>
      <c r="L24" s="10"/>
      <c r="M24" s="10"/>
      <c r="N24" s="10"/>
      <c r="O24" s="10"/>
      <c r="P24" s="10"/>
      <c r="Q24" s="10"/>
      <c r="R24" s="10"/>
      <c r="S24" s="51"/>
      <c r="T24" s="53"/>
      <c r="U24" s="44"/>
      <c r="V24" s="43"/>
      <c r="W24" s="9"/>
      <c r="X24" s="45"/>
      <c r="Y24" s="43"/>
      <c r="Z24" s="45"/>
      <c r="AA24" s="45"/>
      <c r="AB24" s="45"/>
      <c r="AC24" s="45"/>
      <c r="AD24" s="45"/>
      <c r="AE24" s="45"/>
      <c r="AF24" s="43"/>
      <c r="AG24" s="9"/>
      <c r="AH24" s="12"/>
      <c r="AI24" s="79">
        <f t="shared" si="0"/>
        <v>0</v>
      </c>
      <c r="AJ24" s="46">
        <f t="shared" si="1"/>
        <v>0</v>
      </c>
    </row>
    <row r="25" spans="1:36" s="11" customFormat="1" ht="16.5">
      <c r="A25" s="71">
        <f t="shared" si="2"/>
        <v>11</v>
      </c>
      <c r="B25" s="41"/>
      <c r="C25" s="156"/>
      <c r="D25" s="156"/>
      <c r="E25" s="157"/>
      <c r="F25" s="151"/>
      <c r="G25" s="151"/>
      <c r="H25" s="156"/>
      <c r="I25" s="97"/>
      <c r="J25" s="15"/>
      <c r="K25" s="10"/>
      <c r="L25" s="10"/>
      <c r="M25" s="10"/>
      <c r="N25" s="10"/>
      <c r="O25" s="10"/>
      <c r="P25" s="10"/>
      <c r="Q25" s="10"/>
      <c r="R25" s="10"/>
      <c r="S25" s="51"/>
      <c r="T25" s="53"/>
      <c r="U25" s="44"/>
      <c r="V25" s="43"/>
      <c r="W25" s="9"/>
      <c r="X25" s="45"/>
      <c r="Y25" s="43"/>
      <c r="Z25" s="45"/>
      <c r="AA25" s="45"/>
      <c r="AB25" s="45"/>
      <c r="AC25" s="45"/>
      <c r="AD25" s="45"/>
      <c r="AE25" s="45"/>
      <c r="AF25" s="43"/>
      <c r="AG25" s="9"/>
      <c r="AH25" s="12"/>
      <c r="AI25" s="79">
        <f t="shared" si="0"/>
        <v>0</v>
      </c>
      <c r="AJ25" s="46">
        <f t="shared" si="1"/>
        <v>0</v>
      </c>
    </row>
    <row r="26" spans="1:36" s="11" customFormat="1" ht="16.5">
      <c r="A26" s="71">
        <f t="shared" si="2"/>
        <v>12</v>
      </c>
      <c r="B26" s="41"/>
      <c r="C26" s="156"/>
      <c r="D26" s="156"/>
      <c r="E26" s="157"/>
      <c r="F26" s="151"/>
      <c r="G26" s="151"/>
      <c r="H26" s="156"/>
      <c r="I26" s="97"/>
      <c r="J26" s="15"/>
      <c r="K26" s="10"/>
      <c r="L26" s="10"/>
      <c r="M26" s="10"/>
      <c r="N26" s="10"/>
      <c r="O26" s="10"/>
      <c r="P26" s="10"/>
      <c r="Q26" s="10"/>
      <c r="R26" s="10"/>
      <c r="S26" s="51"/>
      <c r="T26" s="53"/>
      <c r="U26" s="44"/>
      <c r="V26" s="43"/>
      <c r="W26" s="9"/>
      <c r="X26" s="45"/>
      <c r="Y26" s="43"/>
      <c r="Z26" s="45"/>
      <c r="AA26" s="45"/>
      <c r="AB26" s="45"/>
      <c r="AC26" s="45"/>
      <c r="AD26" s="45"/>
      <c r="AE26" s="45"/>
      <c r="AF26" s="43"/>
      <c r="AG26" s="9"/>
      <c r="AH26" s="12"/>
      <c r="AI26" s="79">
        <f t="shared" si="0"/>
        <v>0</v>
      </c>
      <c r="AJ26" s="46">
        <f t="shared" si="1"/>
        <v>0</v>
      </c>
    </row>
    <row r="27" spans="1:36" s="11" customFormat="1" ht="16.5">
      <c r="A27" s="71">
        <f t="shared" si="2"/>
        <v>13</v>
      </c>
      <c r="B27" s="57"/>
      <c r="C27" s="156"/>
      <c r="D27" s="156"/>
      <c r="E27" s="157"/>
      <c r="F27" s="151"/>
      <c r="G27" s="151"/>
      <c r="H27" s="156"/>
      <c r="I27" s="97"/>
      <c r="J27" s="15"/>
      <c r="K27" s="10"/>
      <c r="L27" s="10"/>
      <c r="M27" s="10"/>
      <c r="N27" s="10"/>
      <c r="O27" s="10"/>
      <c r="P27" s="10"/>
      <c r="Q27" s="10"/>
      <c r="R27" s="10"/>
      <c r="S27" s="51"/>
      <c r="T27" s="53"/>
      <c r="U27" s="44"/>
      <c r="V27" s="43"/>
      <c r="W27" s="9"/>
      <c r="X27" s="45"/>
      <c r="Y27" s="43"/>
      <c r="Z27" s="45"/>
      <c r="AA27" s="45"/>
      <c r="AB27" s="45"/>
      <c r="AC27" s="45"/>
      <c r="AD27" s="47"/>
      <c r="AE27" s="47"/>
      <c r="AF27" s="43"/>
      <c r="AG27" s="9"/>
      <c r="AH27" s="12"/>
      <c r="AI27" s="79">
        <f t="shared" si="0"/>
        <v>0</v>
      </c>
      <c r="AJ27" s="46">
        <f t="shared" si="1"/>
        <v>0</v>
      </c>
    </row>
    <row r="28" spans="1:36" s="11" customFormat="1" ht="18" customHeight="1">
      <c r="A28" s="71">
        <f t="shared" si="2"/>
        <v>14</v>
      </c>
      <c r="B28" s="41"/>
      <c r="C28" s="156"/>
      <c r="D28" s="156"/>
      <c r="E28" s="157"/>
      <c r="F28" s="151"/>
      <c r="G28" s="151"/>
      <c r="H28" s="156"/>
      <c r="I28" s="97"/>
      <c r="J28" s="15"/>
      <c r="K28" s="10"/>
      <c r="L28" s="10"/>
      <c r="M28" s="10"/>
      <c r="N28" s="10"/>
      <c r="O28" s="10"/>
      <c r="P28" s="10"/>
      <c r="Q28" s="10"/>
      <c r="R28" s="10"/>
      <c r="S28" s="51"/>
      <c r="T28" s="53"/>
      <c r="U28" s="44"/>
      <c r="V28" s="43"/>
      <c r="W28" s="9"/>
      <c r="X28" s="45"/>
      <c r="Y28" s="43"/>
      <c r="Z28" s="45"/>
      <c r="AA28" s="45"/>
      <c r="AB28" s="45"/>
      <c r="AC28" s="45"/>
      <c r="AD28" s="45"/>
      <c r="AE28" s="45"/>
      <c r="AF28" s="43"/>
      <c r="AG28" s="9"/>
      <c r="AH28" s="12"/>
      <c r="AI28" s="79">
        <f t="shared" si="0"/>
        <v>0</v>
      </c>
      <c r="AJ28" s="46">
        <f t="shared" si="1"/>
        <v>0</v>
      </c>
    </row>
    <row r="29" spans="1:36" s="11" customFormat="1" ht="16.5">
      <c r="A29" s="71">
        <f t="shared" si="2"/>
        <v>15</v>
      </c>
      <c r="B29" s="41"/>
      <c r="C29" s="156"/>
      <c r="D29" s="156"/>
      <c r="E29" s="157"/>
      <c r="F29" s="151"/>
      <c r="G29" s="151"/>
      <c r="H29" s="157"/>
      <c r="I29" s="97"/>
      <c r="J29" s="15"/>
      <c r="K29" s="10"/>
      <c r="L29" s="10"/>
      <c r="M29" s="10"/>
      <c r="N29" s="10"/>
      <c r="O29" s="10"/>
      <c r="P29" s="10"/>
      <c r="Q29" s="10"/>
      <c r="R29" s="10"/>
      <c r="S29" s="51"/>
      <c r="T29" s="53"/>
      <c r="U29" s="44"/>
      <c r="V29" s="43"/>
      <c r="W29" s="9"/>
      <c r="X29" s="45"/>
      <c r="Y29" s="43"/>
      <c r="Z29" s="45"/>
      <c r="AA29" s="45"/>
      <c r="AB29" s="45"/>
      <c r="AC29" s="45"/>
      <c r="AD29" s="45"/>
      <c r="AE29" s="45"/>
      <c r="AF29" s="43"/>
      <c r="AG29" s="9"/>
      <c r="AH29" s="12"/>
      <c r="AI29" s="79">
        <f t="shared" si="0"/>
        <v>0</v>
      </c>
      <c r="AJ29" s="46">
        <f t="shared" si="1"/>
        <v>0</v>
      </c>
    </row>
    <row r="30" spans="1:36" s="11" customFormat="1" ht="18.75" customHeight="1">
      <c r="A30" s="71">
        <f t="shared" si="2"/>
        <v>16</v>
      </c>
      <c r="B30" s="41"/>
      <c r="C30" s="156"/>
      <c r="D30" s="156"/>
      <c r="E30" s="157"/>
      <c r="F30" s="151"/>
      <c r="G30" s="151"/>
      <c r="H30" s="157"/>
      <c r="I30" s="97"/>
      <c r="J30" s="15"/>
      <c r="K30" s="10"/>
      <c r="L30" s="10"/>
      <c r="M30" s="10"/>
      <c r="N30" s="10"/>
      <c r="O30" s="10"/>
      <c r="P30" s="10"/>
      <c r="Q30" s="10"/>
      <c r="R30" s="10"/>
      <c r="S30" s="51"/>
      <c r="T30" s="53"/>
      <c r="U30" s="44"/>
      <c r="V30" s="43"/>
      <c r="W30" s="9"/>
      <c r="X30" s="45"/>
      <c r="Y30" s="43"/>
      <c r="Z30" s="45"/>
      <c r="AA30" s="45"/>
      <c r="AB30" s="45"/>
      <c r="AC30" s="45"/>
      <c r="AD30" s="45"/>
      <c r="AE30" s="45"/>
      <c r="AF30" s="43"/>
      <c r="AG30" s="9"/>
      <c r="AH30" s="12"/>
      <c r="AI30" s="79">
        <f t="shared" si="0"/>
        <v>0</v>
      </c>
      <c r="AJ30" s="46">
        <f t="shared" si="1"/>
        <v>0</v>
      </c>
    </row>
    <row r="31" spans="1:36" s="11" customFormat="1" ht="17.25" customHeight="1">
      <c r="A31" s="71">
        <f t="shared" si="2"/>
        <v>17</v>
      </c>
      <c r="B31" s="41"/>
      <c r="C31" s="156"/>
      <c r="D31" s="156"/>
      <c r="E31" s="157"/>
      <c r="F31" s="149"/>
      <c r="G31" s="149"/>
      <c r="H31" s="156"/>
      <c r="I31" s="97"/>
      <c r="J31" s="15"/>
      <c r="K31" s="10"/>
      <c r="L31" s="10"/>
      <c r="M31" s="10"/>
      <c r="N31" s="10"/>
      <c r="O31" s="10"/>
      <c r="P31" s="10"/>
      <c r="Q31" s="10"/>
      <c r="R31" s="10"/>
      <c r="S31" s="51"/>
      <c r="T31" s="53"/>
      <c r="U31" s="44"/>
      <c r="V31" s="43"/>
      <c r="W31" s="9"/>
      <c r="X31" s="45"/>
      <c r="Y31" s="43"/>
      <c r="Z31" s="45"/>
      <c r="AA31" s="45"/>
      <c r="AB31" s="45"/>
      <c r="AC31" s="45"/>
      <c r="AD31" s="45"/>
      <c r="AE31" s="45"/>
      <c r="AF31" s="43"/>
      <c r="AG31" s="9"/>
      <c r="AH31" s="12"/>
      <c r="AI31" s="79">
        <f t="shared" si="0"/>
        <v>0</v>
      </c>
      <c r="AJ31" s="46">
        <f t="shared" si="1"/>
        <v>0</v>
      </c>
    </row>
    <row r="32" spans="1:36" s="11" customFormat="1" ht="16.5">
      <c r="A32" s="71">
        <f t="shared" si="2"/>
        <v>18</v>
      </c>
      <c r="B32" s="41"/>
      <c r="C32" s="156"/>
      <c r="D32" s="156"/>
      <c r="E32" s="157"/>
      <c r="F32" s="149"/>
      <c r="G32" s="149"/>
      <c r="H32" s="156"/>
      <c r="I32" s="97"/>
      <c r="J32" s="15"/>
      <c r="K32" s="10"/>
      <c r="L32" s="10"/>
      <c r="M32" s="10"/>
      <c r="N32" s="10"/>
      <c r="O32" s="10"/>
      <c r="P32" s="10"/>
      <c r="Q32" s="10"/>
      <c r="R32" s="10"/>
      <c r="S32" s="51"/>
      <c r="T32" s="53"/>
      <c r="U32" s="44"/>
      <c r="V32" s="43"/>
      <c r="W32" s="9"/>
      <c r="X32" s="45"/>
      <c r="Y32" s="43"/>
      <c r="Z32" s="45"/>
      <c r="AA32" s="45"/>
      <c r="AB32" s="45"/>
      <c r="AC32" s="45"/>
      <c r="AD32" s="45"/>
      <c r="AE32" s="45"/>
      <c r="AF32" s="43"/>
      <c r="AG32" s="9"/>
      <c r="AH32" s="12"/>
      <c r="AI32" s="79">
        <f t="shared" si="0"/>
        <v>0</v>
      </c>
      <c r="AJ32" s="46">
        <f t="shared" si="1"/>
        <v>0</v>
      </c>
    </row>
    <row r="33" spans="1:36" s="11" customFormat="1" ht="16.5" customHeight="1">
      <c r="A33" s="71">
        <f t="shared" si="2"/>
        <v>19</v>
      </c>
      <c r="B33" s="41"/>
      <c r="C33" s="156"/>
      <c r="D33" s="156"/>
      <c r="E33" s="157"/>
      <c r="F33" s="149"/>
      <c r="G33" s="149"/>
      <c r="H33" s="157"/>
      <c r="I33" s="97"/>
      <c r="J33" s="15"/>
      <c r="K33" s="10"/>
      <c r="L33" s="10"/>
      <c r="M33" s="10"/>
      <c r="N33" s="10"/>
      <c r="O33" s="10"/>
      <c r="P33" s="10"/>
      <c r="Q33" s="10"/>
      <c r="R33" s="10"/>
      <c r="S33" s="51"/>
      <c r="T33" s="53"/>
      <c r="U33" s="44"/>
      <c r="V33" s="43"/>
      <c r="W33" s="9"/>
      <c r="X33" s="45"/>
      <c r="Y33" s="43"/>
      <c r="Z33" s="45"/>
      <c r="AA33" s="45"/>
      <c r="AB33" s="45"/>
      <c r="AC33" s="45"/>
      <c r="AD33" s="45"/>
      <c r="AE33" s="45"/>
      <c r="AF33" s="43"/>
      <c r="AG33" s="9"/>
      <c r="AH33" s="12"/>
      <c r="AI33" s="79">
        <f t="shared" si="0"/>
        <v>0</v>
      </c>
      <c r="AJ33" s="46">
        <f t="shared" si="1"/>
        <v>0</v>
      </c>
    </row>
    <row r="34" spans="1:36" s="11" customFormat="1" ht="18" customHeight="1">
      <c r="A34" s="71">
        <f t="shared" si="2"/>
        <v>20</v>
      </c>
      <c r="B34" s="41"/>
      <c r="C34" s="156"/>
      <c r="D34" s="156"/>
      <c r="E34" s="157"/>
      <c r="F34" s="149"/>
      <c r="G34" s="149"/>
      <c r="H34" s="156"/>
      <c r="I34" s="97"/>
      <c r="J34" s="15"/>
      <c r="K34" s="10"/>
      <c r="L34" s="10"/>
      <c r="M34" s="10"/>
      <c r="N34" s="10"/>
      <c r="O34" s="10"/>
      <c r="P34" s="10"/>
      <c r="Q34" s="10"/>
      <c r="R34" s="10"/>
      <c r="S34" s="51"/>
      <c r="T34" s="53"/>
      <c r="U34" s="44"/>
      <c r="V34" s="43"/>
      <c r="W34" s="9"/>
      <c r="X34" s="45"/>
      <c r="Y34" s="43"/>
      <c r="Z34" s="45"/>
      <c r="AA34" s="45"/>
      <c r="AB34" s="45"/>
      <c r="AC34" s="45"/>
      <c r="AD34" s="45"/>
      <c r="AE34" s="45"/>
      <c r="AF34" s="43"/>
      <c r="AG34" s="9"/>
      <c r="AH34" s="12"/>
      <c r="AI34" s="79">
        <f t="shared" si="0"/>
        <v>0</v>
      </c>
      <c r="AJ34" s="46">
        <f t="shared" si="1"/>
        <v>0</v>
      </c>
    </row>
    <row r="35" spans="1:36" s="11" customFormat="1" ht="16.5">
      <c r="A35" s="71">
        <f t="shared" si="2"/>
        <v>21</v>
      </c>
      <c r="B35" s="41"/>
      <c r="C35" s="156"/>
      <c r="D35" s="156"/>
      <c r="E35" s="157"/>
      <c r="F35" s="149"/>
      <c r="G35" s="149"/>
      <c r="H35" s="156"/>
      <c r="I35" s="97"/>
      <c r="J35" s="15"/>
      <c r="K35" s="10"/>
      <c r="L35" s="10"/>
      <c r="M35" s="10"/>
      <c r="N35" s="10"/>
      <c r="O35" s="10"/>
      <c r="P35" s="10"/>
      <c r="Q35" s="10"/>
      <c r="R35" s="10"/>
      <c r="S35" s="51"/>
      <c r="T35" s="53"/>
      <c r="U35" s="44"/>
      <c r="V35" s="43"/>
      <c r="W35" s="9"/>
      <c r="X35" s="45"/>
      <c r="Y35" s="43"/>
      <c r="Z35" s="45"/>
      <c r="AA35" s="45"/>
      <c r="AB35" s="45"/>
      <c r="AC35" s="45"/>
      <c r="AD35" s="45"/>
      <c r="AE35" s="45"/>
      <c r="AF35" s="43"/>
      <c r="AG35" s="9"/>
      <c r="AH35" s="12"/>
      <c r="AI35" s="79">
        <f t="shared" si="0"/>
        <v>0</v>
      </c>
      <c r="AJ35" s="46">
        <f t="shared" si="1"/>
        <v>0</v>
      </c>
    </row>
    <row r="36" spans="1:36" s="11" customFormat="1" ht="18.75" customHeight="1">
      <c r="A36" s="71">
        <f t="shared" si="2"/>
        <v>22</v>
      </c>
      <c r="B36" s="41"/>
      <c r="C36" s="156"/>
      <c r="D36" s="156"/>
      <c r="E36" s="157"/>
      <c r="F36" s="149"/>
      <c r="G36" s="149"/>
      <c r="H36" s="156"/>
      <c r="I36" s="97"/>
      <c r="J36" s="15"/>
      <c r="K36" s="10"/>
      <c r="L36" s="10"/>
      <c r="M36" s="10"/>
      <c r="N36" s="10"/>
      <c r="O36" s="10"/>
      <c r="P36" s="10"/>
      <c r="Q36" s="10"/>
      <c r="R36" s="10"/>
      <c r="S36" s="51"/>
      <c r="T36" s="53"/>
      <c r="U36" s="44"/>
      <c r="V36" s="43"/>
      <c r="W36" s="9"/>
      <c r="X36" s="45"/>
      <c r="Y36" s="43"/>
      <c r="Z36" s="45"/>
      <c r="AA36" s="45"/>
      <c r="AB36" s="45"/>
      <c r="AC36" s="45"/>
      <c r="AD36" s="45"/>
      <c r="AE36" s="45"/>
      <c r="AF36" s="43"/>
      <c r="AG36" s="9"/>
      <c r="AH36" s="12"/>
      <c r="AI36" s="79">
        <f t="shared" si="0"/>
        <v>0</v>
      </c>
      <c r="AJ36" s="46">
        <f t="shared" si="1"/>
        <v>0</v>
      </c>
    </row>
    <row r="37" spans="1:36" s="11" customFormat="1" ht="16.5">
      <c r="A37" s="71">
        <f t="shared" si="2"/>
        <v>23</v>
      </c>
      <c r="B37" s="41"/>
      <c r="C37" s="156"/>
      <c r="D37" s="156"/>
      <c r="E37" s="157"/>
      <c r="F37" s="149"/>
      <c r="G37" s="152"/>
      <c r="H37" s="156"/>
      <c r="I37" s="97"/>
      <c r="J37" s="15"/>
      <c r="K37" s="10"/>
      <c r="L37" s="10"/>
      <c r="M37" s="10"/>
      <c r="N37" s="10"/>
      <c r="O37" s="10"/>
      <c r="P37" s="10"/>
      <c r="Q37" s="10"/>
      <c r="R37" s="10"/>
      <c r="S37" s="51"/>
      <c r="T37" s="53"/>
      <c r="U37" s="44"/>
      <c r="V37" s="43"/>
      <c r="W37" s="9"/>
      <c r="X37" s="45"/>
      <c r="Y37" s="43"/>
      <c r="Z37" s="45"/>
      <c r="AA37" s="45"/>
      <c r="AB37" s="45"/>
      <c r="AC37" s="45"/>
      <c r="AD37" s="45"/>
      <c r="AE37" s="45"/>
      <c r="AF37" s="43"/>
      <c r="AG37" s="9"/>
      <c r="AH37" s="12"/>
      <c r="AI37" s="79">
        <f t="shared" si="0"/>
        <v>0</v>
      </c>
      <c r="AJ37" s="46">
        <f t="shared" si="1"/>
        <v>0</v>
      </c>
    </row>
    <row r="38" spans="1:36" s="11" customFormat="1" ht="18" customHeight="1">
      <c r="A38" s="71">
        <f t="shared" si="2"/>
        <v>24</v>
      </c>
      <c r="B38" s="48"/>
      <c r="C38" s="156"/>
      <c r="D38" s="156"/>
      <c r="E38" s="157"/>
      <c r="F38" s="153"/>
      <c r="G38" s="153"/>
      <c r="H38" s="156"/>
      <c r="I38" s="97"/>
      <c r="J38" s="15"/>
      <c r="K38" s="10"/>
      <c r="L38" s="10"/>
      <c r="M38" s="10"/>
      <c r="N38" s="10"/>
      <c r="O38" s="10"/>
      <c r="P38" s="10"/>
      <c r="Q38" s="10"/>
      <c r="R38" s="10"/>
      <c r="S38" s="51"/>
      <c r="T38" s="53"/>
      <c r="U38" s="44"/>
      <c r="V38" s="43"/>
      <c r="W38" s="9"/>
      <c r="X38" s="45"/>
      <c r="Y38" s="43"/>
      <c r="Z38" s="45"/>
      <c r="AA38" s="45"/>
      <c r="AB38" s="45"/>
      <c r="AC38" s="45"/>
      <c r="AD38" s="45"/>
      <c r="AE38" s="45"/>
      <c r="AF38" s="42"/>
      <c r="AG38" s="9"/>
      <c r="AH38" s="12"/>
      <c r="AI38" s="79">
        <f t="shared" si="0"/>
        <v>0</v>
      </c>
      <c r="AJ38" s="46">
        <f t="shared" si="1"/>
        <v>0</v>
      </c>
    </row>
    <row r="39" spans="1:36" s="11" customFormat="1" ht="21.75" customHeight="1">
      <c r="A39" s="71">
        <f t="shared" si="2"/>
        <v>25</v>
      </c>
      <c r="B39" s="144"/>
      <c r="C39" s="156"/>
      <c r="D39" s="63"/>
      <c r="E39" s="63"/>
      <c r="F39" s="153"/>
      <c r="G39" s="153"/>
      <c r="H39" s="63"/>
      <c r="I39" s="122"/>
      <c r="J39" s="15"/>
      <c r="K39" s="10"/>
      <c r="L39" s="10"/>
      <c r="M39" s="10"/>
      <c r="N39" s="10"/>
      <c r="O39" s="10"/>
      <c r="P39" s="10"/>
      <c r="Q39" s="10"/>
      <c r="R39" s="10"/>
      <c r="S39" s="51"/>
      <c r="T39" s="53"/>
      <c r="U39" s="44"/>
      <c r="V39" s="43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12"/>
      <c r="AI39" s="79">
        <f t="shared" si="0"/>
        <v>0</v>
      </c>
      <c r="AJ39" s="46">
        <f t="shared" si="1"/>
        <v>0</v>
      </c>
    </row>
    <row r="40" spans="1:36" s="11" customFormat="1">
      <c r="A40" s="71">
        <f>A39+1</f>
        <v>26</v>
      </c>
      <c r="B40" s="148"/>
      <c r="C40" s="9"/>
      <c r="D40" s="9"/>
      <c r="E40" s="9"/>
      <c r="F40" s="153"/>
      <c r="G40" s="153"/>
      <c r="H40" s="9"/>
      <c r="I40" s="97"/>
      <c r="J40" s="15"/>
      <c r="K40" s="10"/>
      <c r="L40" s="10"/>
      <c r="M40" s="10"/>
      <c r="N40" s="10"/>
      <c r="O40" s="10"/>
      <c r="P40" s="10"/>
      <c r="Q40" s="10"/>
      <c r="R40" s="10"/>
      <c r="S40" s="10"/>
      <c r="T40" s="16"/>
      <c r="U40" s="17"/>
      <c r="V40" s="9"/>
      <c r="W40" s="9"/>
      <c r="X40" s="9"/>
      <c r="Y40" s="9"/>
      <c r="Z40" s="9"/>
      <c r="AA40" s="9"/>
      <c r="AB40" s="9"/>
      <c r="AC40" s="9"/>
      <c r="AD40" s="9"/>
      <c r="AE40" s="104"/>
      <c r="AF40" s="9"/>
      <c r="AG40" s="9"/>
      <c r="AH40" s="12"/>
      <c r="AI40" s="79">
        <f t="shared" si="0"/>
        <v>0</v>
      </c>
      <c r="AJ40" s="46">
        <f t="shared" si="1"/>
        <v>0</v>
      </c>
    </row>
    <row r="41" spans="1:36" s="11" customFormat="1">
      <c r="A41" s="71">
        <f>A40+1</f>
        <v>27</v>
      </c>
      <c r="B41" s="145"/>
      <c r="C41" s="9"/>
      <c r="D41" s="9"/>
      <c r="E41" s="9"/>
      <c r="F41" s="9"/>
      <c r="G41" s="9"/>
      <c r="H41" s="9"/>
      <c r="I41" s="97"/>
      <c r="J41" s="15"/>
      <c r="K41" s="10"/>
      <c r="L41" s="10"/>
      <c r="M41" s="10"/>
      <c r="N41" s="10"/>
      <c r="O41" s="10"/>
      <c r="P41" s="10"/>
      <c r="Q41" s="10"/>
      <c r="R41" s="10"/>
      <c r="S41" s="10"/>
      <c r="T41" s="16"/>
      <c r="U41" s="17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12"/>
      <c r="AI41" s="79">
        <f t="shared" si="0"/>
        <v>0</v>
      </c>
      <c r="AJ41" s="46">
        <f t="shared" si="1"/>
        <v>0</v>
      </c>
    </row>
    <row r="42" spans="1:36" s="11" customFormat="1" ht="21.75" customHeight="1">
      <c r="A42" s="71">
        <f>A41+1</f>
        <v>28</v>
      </c>
      <c r="B42" s="145"/>
      <c r="C42" s="9"/>
      <c r="D42" s="9"/>
      <c r="E42" s="9"/>
      <c r="F42" s="9"/>
      <c r="G42" s="9"/>
      <c r="H42" s="9"/>
      <c r="I42" s="97"/>
      <c r="J42" s="15"/>
      <c r="K42" s="10"/>
      <c r="L42" s="10"/>
      <c r="M42" s="10"/>
      <c r="N42" s="10"/>
      <c r="O42" s="10"/>
      <c r="P42" s="10"/>
      <c r="Q42" s="10"/>
      <c r="R42" s="10"/>
      <c r="S42" s="10"/>
      <c r="T42" s="16"/>
      <c r="U42" s="17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12"/>
      <c r="AI42" s="79">
        <f t="shared" si="0"/>
        <v>0</v>
      </c>
      <c r="AJ42" s="46">
        <f t="shared" si="1"/>
        <v>0</v>
      </c>
    </row>
    <row r="43" spans="1:36" s="11" customFormat="1" ht="21.75" customHeight="1" thickBot="1">
      <c r="A43" s="117">
        <f>A42+1</f>
        <v>29</v>
      </c>
      <c r="B43" s="147"/>
      <c r="C43" s="19"/>
      <c r="D43" s="19"/>
      <c r="E43" s="19"/>
      <c r="F43" s="19"/>
      <c r="G43" s="19"/>
      <c r="H43" s="19"/>
      <c r="I43" s="123"/>
      <c r="J43" s="21"/>
      <c r="K43" s="22"/>
      <c r="L43" s="22"/>
      <c r="M43" s="22"/>
      <c r="N43" s="22"/>
      <c r="O43" s="22"/>
      <c r="P43" s="22"/>
      <c r="Q43" s="22"/>
      <c r="R43" s="22"/>
      <c r="S43" s="22"/>
      <c r="T43" s="23"/>
      <c r="U43" s="18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20"/>
      <c r="AI43" s="130">
        <f t="shared" si="0"/>
        <v>0</v>
      </c>
      <c r="AJ43" s="116">
        <f t="shared" si="1"/>
        <v>0</v>
      </c>
    </row>
    <row r="44" spans="1:36" ht="26.25" customHeight="1" thickBot="1">
      <c r="A44" s="434" t="s">
        <v>31</v>
      </c>
      <c r="B44" s="435"/>
      <c r="C44" s="435"/>
      <c r="D44" s="435"/>
      <c r="E44" s="435"/>
      <c r="F44" s="435"/>
      <c r="G44" s="435"/>
      <c r="H44" s="435"/>
      <c r="I44" s="435"/>
      <c r="J44" s="435"/>
      <c r="K44" s="435"/>
      <c r="L44" s="435"/>
      <c r="M44" s="435"/>
      <c r="N44" s="435"/>
      <c r="O44" s="435"/>
      <c r="P44" s="435"/>
      <c r="Q44" s="435"/>
      <c r="R44" s="435"/>
      <c r="S44" s="435"/>
      <c r="T44" s="435"/>
      <c r="U44" s="49">
        <f t="shared" ref="U44:AJ44" si="3">SUM(U15:U43)</f>
        <v>0</v>
      </c>
      <c r="V44" s="49">
        <f t="shared" si="3"/>
        <v>0</v>
      </c>
      <c r="W44" s="49">
        <f t="shared" si="3"/>
        <v>0</v>
      </c>
      <c r="X44" s="49">
        <f t="shared" si="3"/>
        <v>0</v>
      </c>
      <c r="Y44" s="49">
        <f t="shared" si="3"/>
        <v>0</v>
      </c>
      <c r="Z44" s="49">
        <f t="shared" si="3"/>
        <v>0</v>
      </c>
      <c r="AA44" s="49">
        <f t="shared" si="3"/>
        <v>0</v>
      </c>
      <c r="AB44" s="49">
        <f t="shared" si="3"/>
        <v>0</v>
      </c>
      <c r="AC44" s="49">
        <f t="shared" si="3"/>
        <v>0</v>
      </c>
      <c r="AD44" s="49">
        <f t="shared" si="3"/>
        <v>0</v>
      </c>
      <c r="AE44" s="49">
        <f t="shared" si="3"/>
        <v>0</v>
      </c>
      <c r="AF44" s="49">
        <f t="shared" si="3"/>
        <v>0</v>
      </c>
      <c r="AG44" s="49">
        <f t="shared" si="3"/>
        <v>0</v>
      </c>
      <c r="AH44" s="49">
        <f t="shared" si="3"/>
        <v>0</v>
      </c>
      <c r="AI44" s="49">
        <f t="shared" si="3"/>
        <v>0</v>
      </c>
      <c r="AJ44" s="158">
        <f t="shared" si="3"/>
        <v>0</v>
      </c>
    </row>
  </sheetData>
  <autoFilter ref="A14:AI44"/>
  <mergeCells count="47">
    <mergeCell ref="Y13:Y14"/>
    <mergeCell ref="P13:P14"/>
    <mergeCell ref="Q13:Q14"/>
    <mergeCell ref="A12:A14"/>
    <mergeCell ref="B12:B14"/>
    <mergeCell ref="C12:C14"/>
    <mergeCell ref="D12:D14"/>
    <mergeCell ref="E12:E14"/>
    <mergeCell ref="I12:I14"/>
    <mergeCell ref="J12:T12"/>
    <mergeCell ref="J13:J14"/>
    <mergeCell ref="K13:K14"/>
    <mergeCell ref="L13:L14"/>
    <mergeCell ref="M13:M14"/>
    <mergeCell ref="O13:O14"/>
    <mergeCell ref="A44:T44"/>
    <mergeCell ref="B8:K8"/>
    <mergeCell ref="B10:K10"/>
    <mergeCell ref="A11:AI11"/>
    <mergeCell ref="AH13:AH14"/>
    <mergeCell ref="AI13:AI14"/>
    <mergeCell ref="Z13:Z14"/>
    <mergeCell ref="AB13:AB14"/>
    <mergeCell ref="AC13:AC14"/>
    <mergeCell ref="AG13:AG14"/>
    <mergeCell ref="U12:AJ12"/>
    <mergeCell ref="AJ13:AJ14"/>
    <mergeCell ref="L8:Z8"/>
    <mergeCell ref="L10:Z10"/>
    <mergeCell ref="R13:R14"/>
    <mergeCell ref="S13:S14"/>
    <mergeCell ref="AF1:AI1"/>
    <mergeCell ref="A2:AI2"/>
    <mergeCell ref="A7:AI7"/>
    <mergeCell ref="AE13:AE14"/>
    <mergeCell ref="AA13:AA14"/>
    <mergeCell ref="N13:N14"/>
    <mergeCell ref="W13:W14"/>
    <mergeCell ref="T13:T14"/>
    <mergeCell ref="U13:U14"/>
    <mergeCell ref="V13:V14"/>
    <mergeCell ref="H12:H14"/>
    <mergeCell ref="G12:G14"/>
    <mergeCell ref="X13:X14"/>
    <mergeCell ref="F12:F14"/>
    <mergeCell ref="AF13:AF14"/>
    <mergeCell ref="AD13:AD14"/>
  </mergeCells>
  <conditionalFormatting sqref="F15:G15">
    <cfRule type="cellIs" dxfId="77" priority="24" operator="equal">
      <formula>0</formula>
    </cfRule>
  </conditionalFormatting>
  <conditionalFormatting sqref="F16:G16">
    <cfRule type="cellIs" dxfId="76" priority="23" operator="equal">
      <formula>0</formula>
    </cfRule>
  </conditionalFormatting>
  <conditionalFormatting sqref="F17:G17">
    <cfRule type="cellIs" dxfId="75" priority="22" operator="equal">
      <formula>0</formula>
    </cfRule>
  </conditionalFormatting>
  <conditionalFormatting sqref="F18:G18">
    <cfRule type="cellIs" dxfId="74" priority="21" operator="equal">
      <formula>0</formula>
    </cfRule>
  </conditionalFormatting>
  <conditionalFormatting sqref="F38:G38 F25:G25 F19:G19">
    <cfRule type="cellIs" dxfId="73" priority="20" operator="equal">
      <formula>0</formula>
    </cfRule>
  </conditionalFormatting>
  <conditionalFormatting sqref="F20:G20">
    <cfRule type="cellIs" dxfId="72" priority="19" operator="equal">
      <formula>0</formula>
    </cfRule>
  </conditionalFormatting>
  <conditionalFormatting sqref="F21:G21">
    <cfRule type="cellIs" dxfId="71" priority="18" operator="equal">
      <formula>0</formula>
    </cfRule>
  </conditionalFormatting>
  <conditionalFormatting sqref="F22:G22">
    <cfRule type="cellIs" dxfId="70" priority="17" operator="equal">
      <formula>0</formula>
    </cfRule>
  </conditionalFormatting>
  <conditionalFormatting sqref="F23:G23">
    <cfRule type="cellIs" dxfId="69" priority="16" operator="equal">
      <formula>0</formula>
    </cfRule>
  </conditionalFormatting>
  <conditionalFormatting sqref="F24:G24">
    <cfRule type="cellIs" dxfId="68" priority="15" operator="equal">
      <formula>0</formula>
    </cfRule>
  </conditionalFormatting>
  <conditionalFormatting sqref="F27:G27">
    <cfRule type="cellIs" dxfId="67" priority="14" operator="equal">
      <formula>0</formula>
    </cfRule>
  </conditionalFormatting>
  <conditionalFormatting sqref="F26:G26">
    <cfRule type="cellIs" dxfId="66" priority="13" operator="equal">
      <formula>0</formula>
    </cfRule>
  </conditionalFormatting>
  <conditionalFormatting sqref="F29:G29">
    <cfRule type="cellIs" dxfId="65" priority="12" operator="equal">
      <formula>0</formula>
    </cfRule>
  </conditionalFormatting>
  <conditionalFormatting sqref="F28:G28">
    <cfRule type="cellIs" dxfId="64" priority="11" operator="equal">
      <formula>0</formula>
    </cfRule>
  </conditionalFormatting>
  <conditionalFormatting sqref="F30:G30">
    <cfRule type="cellIs" dxfId="63" priority="10" operator="equal">
      <formula>0</formula>
    </cfRule>
  </conditionalFormatting>
  <conditionalFormatting sqref="F31:G31">
    <cfRule type="cellIs" dxfId="62" priority="9" operator="equal">
      <formula>0</formula>
    </cfRule>
  </conditionalFormatting>
  <conditionalFormatting sqref="F32:G32">
    <cfRule type="cellIs" dxfId="61" priority="8" operator="equal">
      <formula>0</formula>
    </cfRule>
  </conditionalFormatting>
  <conditionalFormatting sqref="F33:G33">
    <cfRule type="cellIs" dxfId="60" priority="7" operator="equal">
      <formula>0</formula>
    </cfRule>
  </conditionalFormatting>
  <conditionalFormatting sqref="F34:G34">
    <cfRule type="cellIs" dxfId="59" priority="6" operator="equal">
      <formula>0</formula>
    </cfRule>
  </conditionalFormatting>
  <conditionalFormatting sqref="F35:G35">
    <cfRule type="cellIs" dxfId="58" priority="5" operator="equal">
      <formula>0</formula>
    </cfRule>
  </conditionalFormatting>
  <conditionalFormatting sqref="F36:G36">
    <cfRule type="cellIs" dxfId="57" priority="4" operator="equal">
      <formula>0</formula>
    </cfRule>
  </conditionalFormatting>
  <conditionalFormatting sqref="F37:G37">
    <cfRule type="cellIs" dxfId="56" priority="3" operator="equal">
      <formula>0</formula>
    </cfRule>
  </conditionalFormatting>
  <conditionalFormatting sqref="F39:G39">
    <cfRule type="cellIs" dxfId="55" priority="2" operator="equal">
      <formula>0</formula>
    </cfRule>
  </conditionalFormatting>
  <conditionalFormatting sqref="F40:G40">
    <cfRule type="cellIs" dxfId="54" priority="1" operator="equal">
      <formula>0</formula>
    </cfRule>
  </conditionalFormatting>
  <pageMargins left="0.23622047244094491" right="0.23622047244094491" top="0.55118110236220474" bottom="0.31496062992125984" header="0.31496062992125984" footer="0.31496062992125984"/>
  <pageSetup paperSize="9" scale="53" fitToHeight="0" orientation="landscape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7"/>
  <sheetViews>
    <sheetView showZeros="0" view="pageBreakPreview" topLeftCell="A16" zoomScale="87" zoomScaleNormal="100" zoomScaleSheetLayoutView="87" workbookViewId="0">
      <selection activeCell="AG36" sqref="AG36"/>
    </sheetView>
  </sheetViews>
  <sheetFormatPr defaultRowHeight="14.25"/>
  <cols>
    <col min="1" max="1" width="4" style="1" customWidth="1"/>
    <col min="2" max="2" width="32.5703125" style="1" customWidth="1"/>
    <col min="3" max="3" width="7.5703125" style="1" customWidth="1"/>
    <col min="4" max="4" width="4.7109375" style="65" customWidth="1"/>
    <col min="5" max="5" width="4.7109375" style="1" customWidth="1"/>
    <col min="6" max="6" width="7.28515625" style="1" customWidth="1"/>
    <col min="7" max="7" width="6.85546875" style="1" customWidth="1"/>
    <col min="8" max="9" width="4.7109375" style="1" customWidth="1"/>
    <col min="10" max="20" width="5.7109375" style="1" customWidth="1"/>
    <col min="21" max="36" width="7.5703125" style="1" customWidth="1"/>
    <col min="37" max="16384" width="9.140625" style="1"/>
  </cols>
  <sheetData>
    <row r="1" spans="1:40" s="3" customFormat="1" ht="34.5" customHeight="1" thickBot="1">
      <c r="A1" s="464" t="s">
        <v>36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464"/>
      <c r="P1" s="464"/>
      <c r="Q1" s="464"/>
      <c r="R1" s="464"/>
      <c r="S1" s="464"/>
      <c r="T1" s="464"/>
      <c r="U1" s="464"/>
      <c r="V1" s="464"/>
      <c r="W1" s="464"/>
      <c r="X1" s="464"/>
      <c r="Y1" s="464"/>
      <c r="Z1" s="464"/>
      <c r="AA1" s="464"/>
      <c r="AB1" s="464"/>
      <c r="AC1" s="464"/>
      <c r="AD1" s="464"/>
      <c r="AE1" s="464"/>
      <c r="AF1" s="464"/>
      <c r="AG1" s="464"/>
      <c r="AH1" s="464"/>
      <c r="AI1" s="464"/>
      <c r="AJ1" s="464"/>
    </row>
    <row r="2" spans="1:40" s="8" customFormat="1" ht="18" customHeight="1" thickBot="1">
      <c r="A2" s="450" t="s">
        <v>0</v>
      </c>
      <c r="B2" s="453" t="s">
        <v>1</v>
      </c>
      <c r="C2" s="431" t="s">
        <v>27</v>
      </c>
      <c r="D2" s="431" t="s">
        <v>2</v>
      </c>
      <c r="E2" s="431" t="s">
        <v>3</v>
      </c>
      <c r="F2" s="431" t="s">
        <v>82</v>
      </c>
      <c r="G2" s="428" t="s">
        <v>83</v>
      </c>
      <c r="H2" s="425" t="s">
        <v>4</v>
      </c>
      <c r="I2" s="456" t="s">
        <v>5</v>
      </c>
      <c r="J2" s="459" t="s">
        <v>6</v>
      </c>
      <c r="K2" s="460"/>
      <c r="L2" s="460"/>
      <c r="M2" s="460"/>
      <c r="N2" s="460"/>
      <c r="O2" s="460"/>
      <c r="P2" s="460"/>
      <c r="Q2" s="460"/>
      <c r="R2" s="460"/>
      <c r="S2" s="460"/>
      <c r="T2" s="461"/>
      <c r="U2" s="444" t="s">
        <v>7</v>
      </c>
      <c r="V2" s="445"/>
      <c r="W2" s="445"/>
      <c r="X2" s="445"/>
      <c r="Y2" s="445"/>
      <c r="Z2" s="445"/>
      <c r="AA2" s="445"/>
      <c r="AB2" s="445"/>
      <c r="AC2" s="445"/>
      <c r="AD2" s="445"/>
      <c r="AE2" s="445"/>
      <c r="AF2" s="445"/>
      <c r="AG2" s="445"/>
      <c r="AH2" s="445"/>
      <c r="AI2" s="445"/>
      <c r="AJ2" s="446"/>
    </row>
    <row r="3" spans="1:40" s="7" customFormat="1" ht="24" customHeight="1">
      <c r="A3" s="451"/>
      <c r="B3" s="454"/>
      <c r="C3" s="432"/>
      <c r="D3" s="432"/>
      <c r="E3" s="432"/>
      <c r="F3" s="432"/>
      <c r="G3" s="429"/>
      <c r="H3" s="426"/>
      <c r="I3" s="457"/>
      <c r="J3" s="462" t="s">
        <v>8</v>
      </c>
      <c r="K3" s="417" t="s">
        <v>10</v>
      </c>
      <c r="L3" s="417" t="s">
        <v>9</v>
      </c>
      <c r="M3" s="417" t="s">
        <v>11</v>
      </c>
      <c r="N3" s="417" t="s">
        <v>12</v>
      </c>
      <c r="O3" s="417" t="s">
        <v>75</v>
      </c>
      <c r="P3" s="417" t="s">
        <v>74</v>
      </c>
      <c r="Q3" s="417" t="s">
        <v>76</v>
      </c>
      <c r="R3" s="417" t="s">
        <v>13</v>
      </c>
      <c r="S3" s="417" t="s">
        <v>14</v>
      </c>
      <c r="T3" s="421" t="s">
        <v>15</v>
      </c>
      <c r="U3" s="423" t="s">
        <v>16</v>
      </c>
      <c r="V3" s="419" t="s">
        <v>17</v>
      </c>
      <c r="W3" s="419" t="s">
        <v>18</v>
      </c>
      <c r="X3" s="419" t="s">
        <v>19</v>
      </c>
      <c r="Y3" s="419" t="s">
        <v>20</v>
      </c>
      <c r="Z3" s="419" t="s">
        <v>21</v>
      </c>
      <c r="AA3" s="415" t="s">
        <v>73</v>
      </c>
      <c r="AB3" s="419" t="s">
        <v>22</v>
      </c>
      <c r="AC3" s="419" t="s">
        <v>23</v>
      </c>
      <c r="AD3" s="419" t="s">
        <v>41</v>
      </c>
      <c r="AE3" s="413" t="s">
        <v>72</v>
      </c>
      <c r="AF3" s="419" t="s">
        <v>42</v>
      </c>
      <c r="AG3" s="442" t="s">
        <v>24</v>
      </c>
      <c r="AH3" s="438" t="s">
        <v>25</v>
      </c>
      <c r="AI3" s="440" t="s">
        <v>26</v>
      </c>
      <c r="AJ3" s="447" t="s">
        <v>77</v>
      </c>
    </row>
    <row r="4" spans="1:40" s="7" customFormat="1" ht="120" customHeight="1" thickBot="1">
      <c r="A4" s="452"/>
      <c r="B4" s="455"/>
      <c r="C4" s="427"/>
      <c r="D4" s="427"/>
      <c r="E4" s="427"/>
      <c r="F4" s="433"/>
      <c r="G4" s="430"/>
      <c r="H4" s="427"/>
      <c r="I4" s="458"/>
      <c r="J4" s="463"/>
      <c r="K4" s="418"/>
      <c r="L4" s="418"/>
      <c r="M4" s="418"/>
      <c r="N4" s="418"/>
      <c r="O4" s="418"/>
      <c r="P4" s="418"/>
      <c r="Q4" s="418"/>
      <c r="R4" s="418"/>
      <c r="S4" s="418"/>
      <c r="T4" s="422"/>
      <c r="U4" s="424"/>
      <c r="V4" s="420"/>
      <c r="W4" s="420"/>
      <c r="X4" s="420"/>
      <c r="Y4" s="420"/>
      <c r="Z4" s="420"/>
      <c r="AA4" s="416"/>
      <c r="AB4" s="420"/>
      <c r="AC4" s="420"/>
      <c r="AD4" s="420"/>
      <c r="AE4" s="414"/>
      <c r="AF4" s="420"/>
      <c r="AG4" s="443"/>
      <c r="AH4" s="439"/>
      <c r="AI4" s="441"/>
      <c r="AJ4" s="448"/>
    </row>
    <row r="5" spans="1:40" s="11" customFormat="1" ht="21.75" customHeight="1">
      <c r="A5" s="70">
        <v>1</v>
      </c>
      <c r="B5" s="118"/>
      <c r="C5" s="154"/>
      <c r="D5" s="154"/>
      <c r="E5" s="155"/>
      <c r="F5" s="119"/>
      <c r="G5" s="119"/>
      <c r="H5" s="154"/>
      <c r="I5" s="120"/>
      <c r="J5" s="13"/>
      <c r="K5" s="14"/>
      <c r="L5" s="14"/>
      <c r="M5" s="14"/>
      <c r="N5" s="14"/>
      <c r="O5" s="14"/>
      <c r="P5" s="14"/>
      <c r="Q5" s="14"/>
      <c r="R5" s="14"/>
      <c r="S5" s="50"/>
      <c r="T5" s="52"/>
      <c r="U5" s="124"/>
      <c r="V5" s="125"/>
      <c r="W5" s="126"/>
      <c r="X5" s="127"/>
      <c r="Y5" s="125"/>
      <c r="Z5" s="127"/>
      <c r="AA5" s="127"/>
      <c r="AB5" s="127"/>
      <c r="AC5" s="127"/>
      <c r="AD5" s="127"/>
      <c r="AE5" s="127"/>
      <c r="AF5" s="125"/>
      <c r="AG5" s="126"/>
      <c r="AH5" s="128"/>
      <c r="AI5" s="129">
        <f t="shared" ref="AI5:AI33" si="0">SUM(U5:AH5)</f>
        <v>0</v>
      </c>
      <c r="AJ5" s="46">
        <f>U5+V5+W5+Y5+AE5</f>
        <v>0</v>
      </c>
    </row>
    <row r="6" spans="1:40" s="11" customFormat="1" ht="16.5">
      <c r="A6" s="71">
        <f>A5+1</f>
        <v>2</v>
      </c>
      <c r="B6" s="41"/>
      <c r="C6" s="156"/>
      <c r="D6" s="156"/>
      <c r="E6" s="156"/>
      <c r="F6" s="159"/>
      <c r="G6" s="159"/>
      <c r="H6" s="156"/>
      <c r="I6" s="97"/>
      <c r="J6" s="15"/>
      <c r="K6" s="10"/>
      <c r="L6" s="10"/>
      <c r="M6" s="10"/>
      <c r="N6" s="10"/>
      <c r="O6" s="10"/>
      <c r="P6" s="10"/>
      <c r="Q6" s="10"/>
      <c r="R6" s="10"/>
      <c r="S6" s="51"/>
      <c r="T6" s="53"/>
      <c r="U6" s="44"/>
      <c r="V6" s="43"/>
      <c r="W6" s="9"/>
      <c r="X6" s="45"/>
      <c r="Y6" s="43"/>
      <c r="Z6" s="45"/>
      <c r="AA6" s="45"/>
      <c r="AB6" s="45"/>
      <c r="AC6" s="45"/>
      <c r="AD6" s="45"/>
      <c r="AE6" s="45"/>
      <c r="AF6" s="43"/>
      <c r="AG6" s="9"/>
      <c r="AH6" s="12"/>
      <c r="AI6" s="79">
        <f t="shared" si="0"/>
        <v>0</v>
      </c>
      <c r="AJ6" s="46">
        <f t="shared" ref="AJ6:AJ33" si="1">U6+V6+W6+Y6+AE6</f>
        <v>0</v>
      </c>
      <c r="AL6" s="55"/>
      <c r="AM6" s="56"/>
      <c r="AN6" s="56"/>
    </row>
    <row r="7" spans="1:40" s="11" customFormat="1" ht="21.75" customHeight="1">
      <c r="A7" s="71">
        <f t="shared" ref="A7:A29" si="2">A6+1</f>
        <v>3</v>
      </c>
      <c r="B7" s="41"/>
      <c r="C7" s="156"/>
      <c r="D7" s="156"/>
      <c r="E7" s="156"/>
      <c r="F7" s="159"/>
      <c r="G7" s="159"/>
      <c r="H7" s="156"/>
      <c r="I7" s="97"/>
      <c r="J7" s="15"/>
      <c r="K7" s="10"/>
      <c r="L7" s="10"/>
      <c r="M7" s="10"/>
      <c r="N7" s="10"/>
      <c r="O7" s="10"/>
      <c r="P7" s="10"/>
      <c r="Q7" s="10"/>
      <c r="R7" s="10"/>
      <c r="S7" s="51"/>
      <c r="T7" s="53"/>
      <c r="U7" s="44"/>
      <c r="V7" s="43"/>
      <c r="W7" s="9"/>
      <c r="X7" s="45"/>
      <c r="Y7" s="43"/>
      <c r="Z7" s="45"/>
      <c r="AA7" s="45"/>
      <c r="AB7" s="45"/>
      <c r="AC7" s="45"/>
      <c r="AD7" s="45"/>
      <c r="AE7" s="45"/>
      <c r="AF7" s="43"/>
      <c r="AG7" s="9"/>
      <c r="AH7" s="12"/>
      <c r="AI7" s="79">
        <f t="shared" si="0"/>
        <v>0</v>
      </c>
      <c r="AJ7" s="46">
        <f t="shared" si="1"/>
        <v>0</v>
      </c>
    </row>
    <row r="8" spans="1:40" s="11" customFormat="1" ht="21.75" customHeight="1">
      <c r="A8" s="71">
        <f t="shared" si="2"/>
        <v>4</v>
      </c>
      <c r="B8" s="41"/>
      <c r="C8" s="156"/>
      <c r="D8" s="156"/>
      <c r="E8" s="156"/>
      <c r="F8" s="159"/>
      <c r="G8" s="159"/>
      <c r="H8" s="156"/>
      <c r="I8" s="97"/>
      <c r="J8" s="15"/>
      <c r="K8" s="10"/>
      <c r="L8" s="10"/>
      <c r="M8" s="10"/>
      <c r="N8" s="10"/>
      <c r="O8" s="10"/>
      <c r="P8" s="10"/>
      <c r="Q8" s="10"/>
      <c r="R8" s="10"/>
      <c r="S8" s="51"/>
      <c r="T8" s="53"/>
      <c r="U8" s="44"/>
      <c r="V8" s="43"/>
      <c r="W8" s="9"/>
      <c r="X8" s="45"/>
      <c r="Y8" s="43"/>
      <c r="Z8" s="45"/>
      <c r="AA8" s="45"/>
      <c r="AB8" s="45"/>
      <c r="AC8" s="45"/>
      <c r="AD8" s="45"/>
      <c r="AE8" s="45"/>
      <c r="AF8" s="43"/>
      <c r="AG8" s="9"/>
      <c r="AH8" s="12"/>
      <c r="AI8" s="79">
        <f t="shared" si="0"/>
        <v>0</v>
      </c>
      <c r="AJ8" s="46">
        <f t="shared" si="1"/>
        <v>0</v>
      </c>
    </row>
    <row r="9" spans="1:40" s="11" customFormat="1" ht="16.5">
      <c r="A9" s="71">
        <f t="shared" si="2"/>
        <v>5</v>
      </c>
      <c r="B9" s="41"/>
      <c r="C9" s="156"/>
      <c r="D9" s="156"/>
      <c r="E9" s="156"/>
      <c r="F9" s="159"/>
      <c r="G9" s="159"/>
      <c r="H9" s="156"/>
      <c r="I9" s="97"/>
      <c r="J9" s="15"/>
      <c r="K9" s="10"/>
      <c r="L9" s="10"/>
      <c r="M9" s="10"/>
      <c r="N9" s="10"/>
      <c r="O9" s="10"/>
      <c r="P9" s="10"/>
      <c r="Q9" s="10"/>
      <c r="R9" s="10"/>
      <c r="S9" s="51"/>
      <c r="T9" s="53"/>
      <c r="U9" s="44"/>
      <c r="V9" s="43"/>
      <c r="W9" s="9"/>
      <c r="X9" s="45"/>
      <c r="Y9" s="43"/>
      <c r="Z9" s="45"/>
      <c r="AA9" s="45"/>
      <c r="AB9" s="45"/>
      <c r="AC9" s="45"/>
      <c r="AD9" s="45"/>
      <c r="AE9" s="45"/>
      <c r="AF9" s="43"/>
      <c r="AG9" s="9"/>
      <c r="AH9" s="12"/>
      <c r="AI9" s="79">
        <f t="shared" si="0"/>
        <v>0</v>
      </c>
      <c r="AJ9" s="46">
        <f t="shared" si="1"/>
        <v>0</v>
      </c>
    </row>
    <row r="10" spans="1:40" s="11" customFormat="1" ht="21.75" customHeight="1">
      <c r="A10" s="71">
        <f t="shared" si="2"/>
        <v>6</v>
      </c>
      <c r="B10" s="41"/>
      <c r="C10" s="156"/>
      <c r="D10" s="156"/>
      <c r="E10" s="156"/>
      <c r="F10" s="159"/>
      <c r="G10" s="159"/>
      <c r="H10" s="156"/>
      <c r="I10" s="97"/>
      <c r="J10" s="15"/>
      <c r="K10" s="10"/>
      <c r="L10" s="10"/>
      <c r="M10" s="10"/>
      <c r="N10" s="10"/>
      <c r="O10" s="10"/>
      <c r="P10" s="10"/>
      <c r="Q10" s="10"/>
      <c r="R10" s="10"/>
      <c r="S10" s="51"/>
      <c r="T10" s="53"/>
      <c r="U10" s="44"/>
      <c r="V10" s="43"/>
      <c r="W10" s="9"/>
      <c r="X10" s="45"/>
      <c r="Y10" s="43"/>
      <c r="Z10" s="45"/>
      <c r="AA10" s="45"/>
      <c r="AB10" s="45"/>
      <c r="AC10" s="45"/>
      <c r="AD10" s="45"/>
      <c r="AE10" s="45"/>
      <c r="AF10" s="43"/>
      <c r="AG10" s="9"/>
      <c r="AH10" s="12"/>
      <c r="AI10" s="79">
        <f t="shared" si="0"/>
        <v>0</v>
      </c>
      <c r="AJ10" s="46">
        <f t="shared" si="1"/>
        <v>0</v>
      </c>
    </row>
    <row r="11" spans="1:40" s="11" customFormat="1" ht="51" customHeight="1">
      <c r="A11" s="71">
        <f t="shared" si="2"/>
        <v>7</v>
      </c>
      <c r="B11" s="41"/>
      <c r="C11" s="156"/>
      <c r="D11" s="156"/>
      <c r="E11" s="157"/>
      <c r="F11" s="60"/>
      <c r="G11" s="60"/>
      <c r="H11" s="156"/>
      <c r="I11" s="97"/>
      <c r="J11" s="15"/>
      <c r="K11" s="10"/>
      <c r="L11" s="10"/>
      <c r="M11" s="10"/>
      <c r="N11" s="10"/>
      <c r="O11" s="10"/>
      <c r="P11" s="10"/>
      <c r="Q11" s="10"/>
      <c r="R11" s="10"/>
      <c r="S11" s="51"/>
      <c r="T11" s="53"/>
      <c r="U11" s="44"/>
      <c r="V11" s="43"/>
      <c r="W11" s="9"/>
      <c r="X11" s="45"/>
      <c r="Y11" s="43"/>
      <c r="Z11" s="45"/>
      <c r="AA11" s="45"/>
      <c r="AB11" s="45"/>
      <c r="AC11" s="45"/>
      <c r="AD11" s="45"/>
      <c r="AE11" s="45"/>
      <c r="AF11" s="43"/>
      <c r="AG11" s="9"/>
      <c r="AH11" s="12"/>
      <c r="AI11" s="79">
        <f t="shared" si="0"/>
        <v>0</v>
      </c>
      <c r="AJ11" s="46">
        <f t="shared" si="1"/>
        <v>0</v>
      </c>
    </row>
    <row r="12" spans="1:40" s="11" customFormat="1" ht="16.5">
      <c r="A12" s="71">
        <f t="shared" si="2"/>
        <v>8</v>
      </c>
      <c r="B12" s="41"/>
      <c r="C12" s="156"/>
      <c r="D12" s="156"/>
      <c r="E12" s="157"/>
      <c r="F12" s="60"/>
      <c r="G12" s="60"/>
      <c r="H12" s="156"/>
      <c r="I12" s="97"/>
      <c r="J12" s="15"/>
      <c r="K12" s="10"/>
      <c r="L12" s="10"/>
      <c r="M12" s="10"/>
      <c r="N12" s="10"/>
      <c r="O12" s="10"/>
      <c r="P12" s="10"/>
      <c r="Q12" s="10"/>
      <c r="R12" s="10"/>
      <c r="S12" s="51"/>
      <c r="T12" s="53"/>
      <c r="U12" s="44"/>
      <c r="V12" s="43"/>
      <c r="W12" s="9"/>
      <c r="X12" s="45"/>
      <c r="Y12" s="43"/>
      <c r="Z12" s="45"/>
      <c r="AA12" s="45"/>
      <c r="AB12" s="45"/>
      <c r="AC12" s="45"/>
      <c r="AD12" s="45"/>
      <c r="AE12" s="45"/>
      <c r="AF12" s="43"/>
      <c r="AG12" s="9"/>
      <c r="AH12" s="12"/>
      <c r="AI12" s="79">
        <f t="shared" si="0"/>
        <v>0</v>
      </c>
      <c r="AJ12" s="46">
        <f t="shared" si="1"/>
        <v>0</v>
      </c>
    </row>
    <row r="13" spans="1:40" s="11" customFormat="1" ht="21.75" customHeight="1">
      <c r="A13" s="71">
        <f t="shared" si="2"/>
        <v>9</v>
      </c>
      <c r="B13" s="41"/>
      <c r="C13" s="156"/>
      <c r="D13" s="156"/>
      <c r="E13" s="157"/>
      <c r="F13" s="60"/>
      <c r="G13" s="60"/>
      <c r="H13" s="156"/>
      <c r="I13" s="97"/>
      <c r="J13" s="15"/>
      <c r="K13" s="10"/>
      <c r="L13" s="10"/>
      <c r="M13" s="10"/>
      <c r="N13" s="10"/>
      <c r="O13" s="10"/>
      <c r="P13" s="10"/>
      <c r="Q13" s="10"/>
      <c r="R13" s="10"/>
      <c r="S13" s="51"/>
      <c r="T13" s="53"/>
      <c r="U13" s="44"/>
      <c r="V13" s="43"/>
      <c r="W13" s="9"/>
      <c r="X13" s="45"/>
      <c r="Y13" s="43"/>
      <c r="Z13" s="45"/>
      <c r="AA13" s="45"/>
      <c r="AB13" s="45"/>
      <c r="AC13" s="45"/>
      <c r="AD13" s="45"/>
      <c r="AE13" s="45"/>
      <c r="AF13" s="43"/>
      <c r="AG13" s="9"/>
      <c r="AH13" s="12"/>
      <c r="AI13" s="79">
        <f t="shared" si="0"/>
        <v>0</v>
      </c>
      <c r="AJ13" s="46">
        <f t="shared" si="1"/>
        <v>0</v>
      </c>
    </row>
    <row r="14" spans="1:40" s="11" customFormat="1" ht="21.75" customHeight="1">
      <c r="A14" s="71">
        <f t="shared" si="2"/>
        <v>10</v>
      </c>
      <c r="B14" s="41"/>
      <c r="C14" s="156"/>
      <c r="D14" s="156"/>
      <c r="E14" s="157"/>
      <c r="F14" s="60"/>
      <c r="G14" s="60"/>
      <c r="H14" s="156"/>
      <c r="I14" s="97"/>
      <c r="J14" s="15"/>
      <c r="K14" s="10"/>
      <c r="L14" s="10"/>
      <c r="M14" s="10"/>
      <c r="N14" s="10"/>
      <c r="O14" s="10"/>
      <c r="P14" s="10"/>
      <c r="Q14" s="10"/>
      <c r="R14" s="10"/>
      <c r="S14" s="51"/>
      <c r="T14" s="53"/>
      <c r="U14" s="44"/>
      <c r="V14" s="43"/>
      <c r="W14" s="9"/>
      <c r="X14" s="45"/>
      <c r="Y14" s="43"/>
      <c r="Z14" s="45"/>
      <c r="AA14" s="45"/>
      <c r="AB14" s="45"/>
      <c r="AC14" s="45"/>
      <c r="AD14" s="45"/>
      <c r="AE14" s="45"/>
      <c r="AF14" s="43"/>
      <c r="AG14" s="9"/>
      <c r="AH14" s="12"/>
      <c r="AI14" s="79">
        <f t="shared" si="0"/>
        <v>0</v>
      </c>
      <c r="AJ14" s="46">
        <f t="shared" si="1"/>
        <v>0</v>
      </c>
    </row>
    <row r="15" spans="1:40" s="11" customFormat="1" ht="48" customHeight="1">
      <c r="A15" s="71">
        <f t="shared" si="2"/>
        <v>11</v>
      </c>
      <c r="B15" s="41"/>
      <c r="C15" s="156"/>
      <c r="D15" s="156"/>
      <c r="E15" s="157"/>
      <c r="F15" s="60"/>
      <c r="G15" s="60"/>
      <c r="H15" s="156"/>
      <c r="I15" s="97"/>
      <c r="J15" s="15"/>
      <c r="K15" s="10"/>
      <c r="L15" s="10"/>
      <c r="M15" s="10"/>
      <c r="N15" s="10"/>
      <c r="O15" s="10"/>
      <c r="P15" s="10"/>
      <c r="Q15" s="10"/>
      <c r="R15" s="10"/>
      <c r="S15" s="51"/>
      <c r="T15" s="53"/>
      <c r="U15" s="44"/>
      <c r="V15" s="43"/>
      <c r="W15" s="9"/>
      <c r="X15" s="45"/>
      <c r="Y15" s="43"/>
      <c r="Z15" s="45"/>
      <c r="AA15" s="45"/>
      <c r="AB15" s="45"/>
      <c r="AC15" s="45"/>
      <c r="AD15" s="45"/>
      <c r="AE15" s="45"/>
      <c r="AF15" s="43"/>
      <c r="AG15" s="9"/>
      <c r="AH15" s="12"/>
      <c r="AI15" s="79">
        <f t="shared" si="0"/>
        <v>0</v>
      </c>
      <c r="AJ15" s="46">
        <f t="shared" si="1"/>
        <v>0</v>
      </c>
    </row>
    <row r="16" spans="1:40" s="11" customFormat="1" ht="21.75" customHeight="1">
      <c r="A16" s="71">
        <f t="shared" si="2"/>
        <v>12</v>
      </c>
      <c r="B16" s="41"/>
      <c r="C16" s="156"/>
      <c r="D16" s="156"/>
      <c r="E16" s="157"/>
      <c r="F16" s="60"/>
      <c r="G16" s="60"/>
      <c r="H16" s="156"/>
      <c r="I16" s="97"/>
      <c r="J16" s="15"/>
      <c r="K16" s="10"/>
      <c r="L16" s="10"/>
      <c r="M16" s="10"/>
      <c r="N16" s="10"/>
      <c r="O16" s="10"/>
      <c r="P16" s="10"/>
      <c r="Q16" s="10"/>
      <c r="R16" s="10"/>
      <c r="S16" s="51"/>
      <c r="T16" s="53"/>
      <c r="U16" s="44"/>
      <c r="V16" s="43"/>
      <c r="W16" s="9"/>
      <c r="X16" s="45"/>
      <c r="Y16" s="43"/>
      <c r="Z16" s="45"/>
      <c r="AA16" s="45"/>
      <c r="AB16" s="45"/>
      <c r="AC16" s="45"/>
      <c r="AD16" s="45"/>
      <c r="AE16" s="45"/>
      <c r="AF16" s="43"/>
      <c r="AG16" s="9"/>
      <c r="AH16" s="12"/>
      <c r="AI16" s="79">
        <f t="shared" si="0"/>
        <v>0</v>
      </c>
      <c r="AJ16" s="46">
        <f t="shared" si="1"/>
        <v>0</v>
      </c>
    </row>
    <row r="17" spans="1:36" s="11" customFormat="1" ht="21.75" customHeight="1">
      <c r="A17" s="71">
        <f t="shared" si="2"/>
        <v>13</v>
      </c>
      <c r="B17" s="57"/>
      <c r="C17" s="156"/>
      <c r="D17" s="156"/>
      <c r="E17" s="157"/>
      <c r="F17" s="60"/>
      <c r="G17" s="60"/>
      <c r="H17" s="156"/>
      <c r="I17" s="97"/>
      <c r="J17" s="15"/>
      <c r="K17" s="10"/>
      <c r="L17" s="10"/>
      <c r="M17" s="10"/>
      <c r="N17" s="10"/>
      <c r="O17" s="10"/>
      <c r="P17" s="10"/>
      <c r="Q17" s="10"/>
      <c r="R17" s="10"/>
      <c r="S17" s="51"/>
      <c r="T17" s="53"/>
      <c r="U17" s="44"/>
      <c r="V17" s="43"/>
      <c r="W17" s="9"/>
      <c r="X17" s="45"/>
      <c r="Y17" s="43"/>
      <c r="Z17" s="45"/>
      <c r="AA17" s="45"/>
      <c r="AB17" s="45"/>
      <c r="AC17" s="45"/>
      <c r="AD17" s="47"/>
      <c r="AE17" s="47"/>
      <c r="AF17" s="43"/>
      <c r="AG17" s="9"/>
      <c r="AH17" s="12"/>
      <c r="AI17" s="79">
        <f t="shared" si="0"/>
        <v>0</v>
      </c>
      <c r="AJ17" s="46">
        <f t="shared" si="1"/>
        <v>0</v>
      </c>
    </row>
    <row r="18" spans="1:36" s="11" customFormat="1" ht="21.75" customHeight="1">
      <c r="A18" s="71">
        <f t="shared" si="2"/>
        <v>14</v>
      </c>
      <c r="B18" s="41"/>
      <c r="C18" s="156"/>
      <c r="D18" s="156"/>
      <c r="E18" s="157"/>
      <c r="F18" s="60"/>
      <c r="G18" s="60"/>
      <c r="H18" s="156"/>
      <c r="I18" s="97"/>
      <c r="J18" s="15"/>
      <c r="K18" s="10"/>
      <c r="L18" s="10"/>
      <c r="M18" s="10"/>
      <c r="N18" s="10"/>
      <c r="O18" s="10"/>
      <c r="P18" s="10"/>
      <c r="Q18" s="10"/>
      <c r="R18" s="10"/>
      <c r="S18" s="51"/>
      <c r="T18" s="53"/>
      <c r="U18" s="44"/>
      <c r="V18" s="43"/>
      <c r="W18" s="9"/>
      <c r="X18" s="45"/>
      <c r="Y18" s="43"/>
      <c r="Z18" s="45"/>
      <c r="AA18" s="45"/>
      <c r="AB18" s="45"/>
      <c r="AC18" s="45"/>
      <c r="AD18" s="45"/>
      <c r="AE18" s="45"/>
      <c r="AF18" s="43"/>
      <c r="AG18" s="9"/>
      <c r="AH18" s="12"/>
      <c r="AI18" s="79">
        <f t="shared" si="0"/>
        <v>0</v>
      </c>
      <c r="AJ18" s="46">
        <f t="shared" si="1"/>
        <v>0</v>
      </c>
    </row>
    <row r="19" spans="1:36" s="11" customFormat="1" ht="16.5">
      <c r="A19" s="71">
        <f t="shared" si="2"/>
        <v>15</v>
      </c>
      <c r="B19" s="41"/>
      <c r="C19" s="156"/>
      <c r="D19" s="156"/>
      <c r="E19" s="157"/>
      <c r="F19" s="61"/>
      <c r="G19" s="61"/>
      <c r="H19" s="157"/>
      <c r="I19" s="97"/>
      <c r="J19" s="15"/>
      <c r="K19" s="10"/>
      <c r="L19" s="10"/>
      <c r="M19" s="10"/>
      <c r="N19" s="10"/>
      <c r="O19" s="10"/>
      <c r="P19" s="10"/>
      <c r="Q19" s="10"/>
      <c r="R19" s="10"/>
      <c r="S19" s="51"/>
      <c r="T19" s="53"/>
      <c r="U19" s="44"/>
      <c r="V19" s="43"/>
      <c r="W19" s="9"/>
      <c r="X19" s="45"/>
      <c r="Y19" s="43"/>
      <c r="Z19" s="45"/>
      <c r="AA19" s="45"/>
      <c r="AB19" s="45"/>
      <c r="AC19" s="45"/>
      <c r="AD19" s="45"/>
      <c r="AE19" s="45"/>
      <c r="AF19" s="43"/>
      <c r="AG19" s="9"/>
      <c r="AH19" s="12"/>
      <c r="AI19" s="79">
        <f t="shared" si="0"/>
        <v>0</v>
      </c>
      <c r="AJ19" s="46">
        <f t="shared" si="1"/>
        <v>0</v>
      </c>
    </row>
    <row r="20" spans="1:36" s="11" customFormat="1" ht="16.5">
      <c r="A20" s="71">
        <f t="shared" si="2"/>
        <v>16</v>
      </c>
      <c r="B20" s="41"/>
      <c r="C20" s="156"/>
      <c r="D20" s="156"/>
      <c r="E20" s="157"/>
      <c r="F20" s="61"/>
      <c r="G20" s="61"/>
      <c r="H20" s="157"/>
      <c r="I20" s="97"/>
      <c r="J20" s="15"/>
      <c r="K20" s="10"/>
      <c r="L20" s="10"/>
      <c r="M20" s="10"/>
      <c r="N20" s="10"/>
      <c r="O20" s="10"/>
      <c r="P20" s="10"/>
      <c r="Q20" s="10"/>
      <c r="R20" s="10"/>
      <c r="S20" s="51"/>
      <c r="T20" s="53"/>
      <c r="U20" s="44"/>
      <c r="V20" s="43"/>
      <c r="W20" s="9"/>
      <c r="X20" s="45"/>
      <c r="Y20" s="43"/>
      <c r="Z20" s="45"/>
      <c r="AA20" s="45"/>
      <c r="AB20" s="45"/>
      <c r="AC20" s="45"/>
      <c r="AD20" s="45"/>
      <c r="AE20" s="45"/>
      <c r="AF20" s="43"/>
      <c r="AG20" s="9"/>
      <c r="AH20" s="12"/>
      <c r="AI20" s="79">
        <f t="shared" si="0"/>
        <v>0</v>
      </c>
      <c r="AJ20" s="46">
        <f t="shared" si="1"/>
        <v>0</v>
      </c>
    </row>
    <row r="21" spans="1:36" s="11" customFormat="1" ht="16.5">
      <c r="A21" s="71">
        <f t="shared" si="2"/>
        <v>17</v>
      </c>
      <c r="B21" s="41"/>
      <c r="C21" s="156"/>
      <c r="D21" s="156"/>
      <c r="E21" s="157"/>
      <c r="F21" s="60"/>
      <c r="G21" s="60"/>
      <c r="H21" s="156"/>
      <c r="I21" s="97"/>
      <c r="J21" s="15"/>
      <c r="K21" s="10"/>
      <c r="L21" s="10"/>
      <c r="M21" s="10"/>
      <c r="N21" s="10"/>
      <c r="O21" s="10"/>
      <c r="P21" s="10"/>
      <c r="Q21" s="10"/>
      <c r="R21" s="10"/>
      <c r="S21" s="51"/>
      <c r="T21" s="53"/>
      <c r="U21" s="44"/>
      <c r="V21" s="43"/>
      <c r="W21" s="9"/>
      <c r="X21" s="45"/>
      <c r="Y21" s="43"/>
      <c r="Z21" s="45"/>
      <c r="AA21" s="45"/>
      <c r="AB21" s="45"/>
      <c r="AC21" s="45"/>
      <c r="AD21" s="45"/>
      <c r="AE21" s="45"/>
      <c r="AF21" s="43"/>
      <c r="AG21" s="9"/>
      <c r="AH21" s="12"/>
      <c r="AI21" s="79">
        <f t="shared" si="0"/>
        <v>0</v>
      </c>
      <c r="AJ21" s="46">
        <f t="shared" si="1"/>
        <v>0</v>
      </c>
    </row>
    <row r="22" spans="1:36" s="11" customFormat="1" ht="16.5">
      <c r="A22" s="71">
        <f t="shared" si="2"/>
        <v>18</v>
      </c>
      <c r="B22" s="41"/>
      <c r="C22" s="156"/>
      <c r="D22" s="156"/>
      <c r="E22" s="157"/>
      <c r="F22" s="60"/>
      <c r="G22" s="60"/>
      <c r="H22" s="156"/>
      <c r="I22" s="97"/>
      <c r="J22" s="15"/>
      <c r="K22" s="10"/>
      <c r="L22" s="10"/>
      <c r="M22" s="10"/>
      <c r="N22" s="10"/>
      <c r="O22" s="10"/>
      <c r="P22" s="10"/>
      <c r="Q22" s="10"/>
      <c r="R22" s="10"/>
      <c r="S22" s="51"/>
      <c r="T22" s="53"/>
      <c r="U22" s="44"/>
      <c r="V22" s="43"/>
      <c r="W22" s="9"/>
      <c r="X22" s="45"/>
      <c r="Y22" s="43"/>
      <c r="Z22" s="45"/>
      <c r="AA22" s="45"/>
      <c r="AB22" s="45"/>
      <c r="AC22" s="45"/>
      <c r="AD22" s="45"/>
      <c r="AE22" s="45"/>
      <c r="AF22" s="43"/>
      <c r="AG22" s="9"/>
      <c r="AH22" s="12"/>
      <c r="AI22" s="79">
        <f t="shared" si="0"/>
        <v>0</v>
      </c>
      <c r="AJ22" s="46">
        <f t="shared" si="1"/>
        <v>0</v>
      </c>
    </row>
    <row r="23" spans="1:36" s="11" customFormat="1" ht="16.5">
      <c r="A23" s="71">
        <f t="shared" si="2"/>
        <v>19</v>
      </c>
      <c r="B23" s="41"/>
      <c r="C23" s="156"/>
      <c r="D23" s="156"/>
      <c r="E23" s="157"/>
      <c r="F23" s="61"/>
      <c r="G23" s="61"/>
      <c r="H23" s="157"/>
      <c r="I23" s="97"/>
      <c r="J23" s="15"/>
      <c r="K23" s="10"/>
      <c r="L23" s="10"/>
      <c r="M23" s="10"/>
      <c r="N23" s="10"/>
      <c r="O23" s="10"/>
      <c r="P23" s="10"/>
      <c r="Q23" s="10"/>
      <c r="R23" s="10"/>
      <c r="S23" s="51"/>
      <c r="T23" s="53"/>
      <c r="U23" s="44"/>
      <c r="V23" s="43"/>
      <c r="W23" s="9"/>
      <c r="X23" s="45"/>
      <c r="Y23" s="43"/>
      <c r="Z23" s="45"/>
      <c r="AA23" s="45"/>
      <c r="AB23" s="45"/>
      <c r="AC23" s="45"/>
      <c r="AD23" s="45"/>
      <c r="AE23" s="45"/>
      <c r="AF23" s="43"/>
      <c r="AG23" s="9"/>
      <c r="AH23" s="12"/>
      <c r="AI23" s="79">
        <f t="shared" si="0"/>
        <v>0</v>
      </c>
      <c r="AJ23" s="46">
        <f t="shared" si="1"/>
        <v>0</v>
      </c>
    </row>
    <row r="24" spans="1:36" s="11" customFormat="1" ht="34.5" customHeight="1">
      <c r="A24" s="71">
        <f t="shared" si="2"/>
        <v>20</v>
      </c>
      <c r="B24" s="41"/>
      <c r="C24" s="156"/>
      <c r="D24" s="156"/>
      <c r="E24" s="157"/>
      <c r="F24" s="60"/>
      <c r="G24" s="60"/>
      <c r="H24" s="156"/>
      <c r="I24" s="97"/>
      <c r="J24" s="15"/>
      <c r="K24" s="10"/>
      <c r="L24" s="10"/>
      <c r="M24" s="10"/>
      <c r="N24" s="10"/>
      <c r="O24" s="10"/>
      <c r="P24" s="10"/>
      <c r="Q24" s="10"/>
      <c r="R24" s="10"/>
      <c r="S24" s="51"/>
      <c r="T24" s="53"/>
      <c r="U24" s="44"/>
      <c r="V24" s="43"/>
      <c r="W24" s="9"/>
      <c r="X24" s="45"/>
      <c r="Y24" s="43"/>
      <c r="Z24" s="45"/>
      <c r="AA24" s="45"/>
      <c r="AB24" s="45"/>
      <c r="AC24" s="45"/>
      <c r="AD24" s="45"/>
      <c r="AE24" s="45"/>
      <c r="AF24" s="43"/>
      <c r="AG24" s="9"/>
      <c r="AH24" s="12"/>
      <c r="AI24" s="79">
        <f t="shared" si="0"/>
        <v>0</v>
      </c>
      <c r="AJ24" s="46">
        <f t="shared" si="1"/>
        <v>0</v>
      </c>
    </row>
    <row r="25" spans="1:36" s="11" customFormat="1" ht="21.75" customHeight="1">
      <c r="A25" s="71">
        <f t="shared" si="2"/>
        <v>21</v>
      </c>
      <c r="B25" s="41"/>
      <c r="C25" s="156"/>
      <c r="D25" s="156"/>
      <c r="E25" s="157"/>
      <c r="F25" s="60"/>
      <c r="G25" s="60"/>
      <c r="H25" s="156"/>
      <c r="I25" s="97"/>
      <c r="J25" s="15"/>
      <c r="K25" s="10"/>
      <c r="L25" s="10"/>
      <c r="M25" s="10"/>
      <c r="N25" s="10"/>
      <c r="O25" s="10"/>
      <c r="P25" s="10"/>
      <c r="Q25" s="10"/>
      <c r="R25" s="10"/>
      <c r="S25" s="51"/>
      <c r="T25" s="53"/>
      <c r="U25" s="44"/>
      <c r="V25" s="43"/>
      <c r="W25" s="9"/>
      <c r="X25" s="45"/>
      <c r="Y25" s="43"/>
      <c r="Z25" s="45"/>
      <c r="AA25" s="45"/>
      <c r="AB25" s="45"/>
      <c r="AC25" s="45"/>
      <c r="AD25" s="45"/>
      <c r="AE25" s="45"/>
      <c r="AF25" s="43"/>
      <c r="AG25" s="9"/>
      <c r="AH25" s="12"/>
      <c r="AI25" s="79">
        <f t="shared" si="0"/>
        <v>0</v>
      </c>
      <c r="AJ25" s="46">
        <f t="shared" si="1"/>
        <v>0</v>
      </c>
    </row>
    <row r="26" spans="1:36" s="11" customFormat="1" ht="21.75" customHeight="1">
      <c r="A26" s="71">
        <f t="shared" si="2"/>
        <v>22</v>
      </c>
      <c r="B26" s="41"/>
      <c r="C26" s="58"/>
      <c r="D26" s="58"/>
      <c r="E26" s="59"/>
      <c r="F26" s="60"/>
      <c r="G26" s="60"/>
      <c r="H26" s="58"/>
      <c r="I26" s="97"/>
      <c r="J26" s="15"/>
      <c r="K26" s="10"/>
      <c r="L26" s="10"/>
      <c r="M26" s="10"/>
      <c r="N26" s="10"/>
      <c r="O26" s="10"/>
      <c r="P26" s="10"/>
      <c r="Q26" s="10"/>
      <c r="R26" s="10"/>
      <c r="S26" s="51"/>
      <c r="T26" s="53"/>
      <c r="U26" s="44"/>
      <c r="V26" s="43"/>
      <c r="W26" s="9"/>
      <c r="X26" s="45"/>
      <c r="Y26" s="43"/>
      <c r="Z26" s="45"/>
      <c r="AA26" s="45"/>
      <c r="AB26" s="45"/>
      <c r="AC26" s="45"/>
      <c r="AD26" s="45"/>
      <c r="AE26" s="45"/>
      <c r="AF26" s="43">
        <v>0</v>
      </c>
      <c r="AG26" s="9">
        <v>0</v>
      </c>
      <c r="AH26" s="12"/>
      <c r="AI26" s="79">
        <f t="shared" si="0"/>
        <v>0</v>
      </c>
      <c r="AJ26" s="46">
        <f t="shared" si="1"/>
        <v>0</v>
      </c>
    </row>
    <row r="27" spans="1:36" s="11" customFormat="1" ht="21.75" customHeight="1">
      <c r="A27" s="71">
        <f t="shared" si="2"/>
        <v>23</v>
      </c>
      <c r="B27" s="41"/>
      <c r="C27" s="58"/>
      <c r="D27" s="58"/>
      <c r="E27" s="59"/>
      <c r="F27" s="60"/>
      <c r="G27" s="60"/>
      <c r="H27" s="58"/>
      <c r="I27" s="97"/>
      <c r="J27" s="15"/>
      <c r="K27" s="10"/>
      <c r="L27" s="10"/>
      <c r="M27" s="10"/>
      <c r="N27" s="10"/>
      <c r="O27" s="10"/>
      <c r="P27" s="10"/>
      <c r="Q27" s="10"/>
      <c r="R27" s="10"/>
      <c r="S27" s="51"/>
      <c r="T27" s="53"/>
      <c r="U27" s="44"/>
      <c r="V27" s="43"/>
      <c r="W27" s="9"/>
      <c r="X27" s="45"/>
      <c r="Y27" s="43"/>
      <c r="Z27" s="45"/>
      <c r="AA27" s="45"/>
      <c r="AB27" s="45"/>
      <c r="AC27" s="45"/>
      <c r="AD27" s="45"/>
      <c r="AE27" s="45"/>
      <c r="AF27" s="43"/>
      <c r="AG27" s="9"/>
      <c r="AH27" s="12"/>
      <c r="AI27" s="79">
        <f t="shared" si="0"/>
        <v>0</v>
      </c>
      <c r="AJ27" s="46">
        <f t="shared" si="1"/>
        <v>0</v>
      </c>
    </row>
    <row r="28" spans="1:36" s="11" customFormat="1" ht="21.75" customHeight="1">
      <c r="A28" s="71">
        <f t="shared" si="2"/>
        <v>24</v>
      </c>
      <c r="B28" s="48"/>
      <c r="C28" s="58"/>
      <c r="D28" s="58"/>
      <c r="E28" s="59"/>
      <c r="F28" s="62"/>
      <c r="G28" s="62"/>
      <c r="H28" s="58"/>
      <c r="I28" s="97"/>
      <c r="J28" s="15"/>
      <c r="K28" s="10"/>
      <c r="L28" s="10"/>
      <c r="M28" s="10"/>
      <c r="N28" s="10"/>
      <c r="O28" s="10"/>
      <c r="P28" s="10"/>
      <c r="Q28" s="10"/>
      <c r="R28" s="10"/>
      <c r="S28" s="51"/>
      <c r="T28" s="53"/>
      <c r="U28" s="44"/>
      <c r="V28" s="43"/>
      <c r="W28" s="9"/>
      <c r="X28" s="45"/>
      <c r="Y28" s="43"/>
      <c r="Z28" s="45"/>
      <c r="AA28" s="45"/>
      <c r="AB28" s="45"/>
      <c r="AC28" s="45"/>
      <c r="AD28" s="45"/>
      <c r="AE28" s="45"/>
      <c r="AF28" s="42"/>
      <c r="AG28" s="9"/>
      <c r="AH28" s="12"/>
      <c r="AI28" s="79">
        <f t="shared" si="0"/>
        <v>0</v>
      </c>
      <c r="AJ28" s="46">
        <f t="shared" si="1"/>
        <v>0</v>
      </c>
    </row>
    <row r="29" spans="1:36" s="11" customFormat="1" ht="21.75" customHeight="1">
      <c r="A29" s="71">
        <f t="shared" si="2"/>
        <v>25</v>
      </c>
      <c r="B29" s="121"/>
      <c r="C29" s="58"/>
      <c r="D29" s="63"/>
      <c r="E29" s="63"/>
      <c r="F29" s="63"/>
      <c r="G29" s="63"/>
      <c r="H29" s="63"/>
      <c r="I29" s="122"/>
      <c r="J29" s="15"/>
      <c r="K29" s="10"/>
      <c r="L29" s="10"/>
      <c r="M29" s="10"/>
      <c r="N29" s="10"/>
      <c r="O29" s="10"/>
      <c r="P29" s="10"/>
      <c r="Q29" s="10"/>
      <c r="R29" s="10"/>
      <c r="S29" s="51"/>
      <c r="T29" s="53"/>
      <c r="U29" s="17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12"/>
      <c r="AI29" s="79">
        <f t="shared" si="0"/>
        <v>0</v>
      </c>
      <c r="AJ29" s="46">
        <f t="shared" si="1"/>
        <v>0</v>
      </c>
    </row>
    <row r="30" spans="1:36" ht="26.25" customHeight="1">
      <c r="A30" s="71">
        <f>A29+1</f>
        <v>26</v>
      </c>
      <c r="B30" s="17"/>
      <c r="C30" s="9"/>
      <c r="D30" s="9"/>
      <c r="E30" s="9"/>
      <c r="F30" s="9"/>
      <c r="G30" s="9"/>
      <c r="H30" s="9"/>
      <c r="I30" s="97"/>
      <c r="J30" s="15"/>
      <c r="K30" s="10"/>
      <c r="L30" s="10"/>
      <c r="M30" s="10"/>
      <c r="N30" s="10"/>
      <c r="O30" s="10"/>
      <c r="P30" s="10"/>
      <c r="Q30" s="10"/>
      <c r="R30" s="10"/>
      <c r="S30" s="10"/>
      <c r="T30" s="16"/>
      <c r="U30" s="17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12"/>
      <c r="AI30" s="79">
        <f t="shared" si="0"/>
        <v>0</v>
      </c>
      <c r="AJ30" s="46">
        <f t="shared" si="1"/>
        <v>0</v>
      </c>
    </row>
    <row r="31" spans="1:36" ht="26.25" customHeight="1">
      <c r="A31" s="71">
        <f>A30+1</f>
        <v>27</v>
      </c>
      <c r="B31" s="17"/>
      <c r="C31" s="9"/>
      <c r="D31" s="9"/>
      <c r="E31" s="9"/>
      <c r="F31" s="9"/>
      <c r="G31" s="9"/>
      <c r="H31" s="9"/>
      <c r="I31" s="97"/>
      <c r="J31" s="15"/>
      <c r="K31" s="10"/>
      <c r="L31" s="10"/>
      <c r="M31" s="10"/>
      <c r="N31" s="10"/>
      <c r="O31" s="10"/>
      <c r="P31" s="10"/>
      <c r="Q31" s="10"/>
      <c r="R31" s="10"/>
      <c r="S31" s="10"/>
      <c r="T31" s="16"/>
      <c r="U31" s="17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12"/>
      <c r="AI31" s="79">
        <f t="shared" si="0"/>
        <v>0</v>
      </c>
      <c r="AJ31" s="46">
        <f t="shared" si="1"/>
        <v>0</v>
      </c>
    </row>
    <row r="32" spans="1:36" ht="19.5" customHeight="1">
      <c r="A32" s="71">
        <f>A31+1</f>
        <v>28</v>
      </c>
      <c r="B32" s="17"/>
      <c r="C32" s="9"/>
      <c r="D32" s="9"/>
      <c r="E32" s="9"/>
      <c r="F32" s="9"/>
      <c r="G32" s="9"/>
      <c r="H32" s="9"/>
      <c r="I32" s="97"/>
      <c r="J32" s="15"/>
      <c r="K32" s="10"/>
      <c r="L32" s="10"/>
      <c r="M32" s="10"/>
      <c r="N32" s="10"/>
      <c r="O32" s="10"/>
      <c r="P32" s="10"/>
      <c r="Q32" s="10"/>
      <c r="R32" s="10"/>
      <c r="S32" s="10"/>
      <c r="T32" s="16"/>
      <c r="U32" s="17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12"/>
      <c r="AI32" s="79">
        <f t="shared" si="0"/>
        <v>0</v>
      </c>
      <c r="AJ32" s="46">
        <f t="shared" si="1"/>
        <v>0</v>
      </c>
    </row>
    <row r="33" spans="1:36" ht="21.75" customHeight="1" thickBot="1">
      <c r="A33" s="117">
        <f>A32+1</f>
        <v>29</v>
      </c>
      <c r="B33" s="18"/>
      <c r="C33" s="19"/>
      <c r="D33" s="19"/>
      <c r="E33" s="19"/>
      <c r="F33" s="19"/>
      <c r="G33" s="19"/>
      <c r="H33" s="19"/>
      <c r="I33" s="123"/>
      <c r="J33" s="21"/>
      <c r="K33" s="22"/>
      <c r="L33" s="22"/>
      <c r="M33" s="22"/>
      <c r="N33" s="22"/>
      <c r="O33" s="22"/>
      <c r="P33" s="22"/>
      <c r="Q33" s="22"/>
      <c r="R33" s="22"/>
      <c r="S33" s="22"/>
      <c r="T33" s="23"/>
      <c r="U33" s="18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20"/>
      <c r="AI33" s="130">
        <f t="shared" si="0"/>
        <v>0</v>
      </c>
      <c r="AJ33" s="116">
        <f t="shared" si="1"/>
        <v>0</v>
      </c>
    </row>
    <row r="34" spans="1:36" ht="33" customHeight="1" thickBot="1">
      <c r="A34" s="434" t="s">
        <v>37</v>
      </c>
      <c r="B34" s="435"/>
      <c r="C34" s="435"/>
      <c r="D34" s="435"/>
      <c r="E34" s="435"/>
      <c r="F34" s="435"/>
      <c r="G34" s="435"/>
      <c r="H34" s="435"/>
      <c r="I34" s="435"/>
      <c r="J34" s="435"/>
      <c r="K34" s="435"/>
      <c r="L34" s="435"/>
      <c r="M34" s="435"/>
      <c r="N34" s="435"/>
      <c r="O34" s="435"/>
      <c r="P34" s="435"/>
      <c r="Q34" s="435"/>
      <c r="R34" s="435"/>
      <c r="S34" s="435"/>
      <c r="T34" s="435"/>
      <c r="U34" s="49">
        <f t="shared" ref="U34:AJ34" si="3">SUM(U5:U33)</f>
        <v>0</v>
      </c>
      <c r="V34" s="49">
        <f t="shared" si="3"/>
        <v>0</v>
      </c>
      <c r="W34" s="49">
        <f t="shared" si="3"/>
        <v>0</v>
      </c>
      <c r="X34" s="49">
        <f t="shared" si="3"/>
        <v>0</v>
      </c>
      <c r="Y34" s="49">
        <f t="shared" si="3"/>
        <v>0</v>
      </c>
      <c r="Z34" s="49">
        <f t="shared" si="3"/>
        <v>0</v>
      </c>
      <c r="AA34" s="49">
        <f t="shared" si="3"/>
        <v>0</v>
      </c>
      <c r="AB34" s="49">
        <f t="shared" si="3"/>
        <v>0</v>
      </c>
      <c r="AC34" s="49">
        <f t="shared" si="3"/>
        <v>0</v>
      </c>
      <c r="AD34" s="49">
        <f t="shared" si="3"/>
        <v>0</v>
      </c>
      <c r="AE34" s="49">
        <f t="shared" si="3"/>
        <v>0</v>
      </c>
      <c r="AF34" s="49">
        <f t="shared" si="3"/>
        <v>0</v>
      </c>
      <c r="AG34" s="49">
        <f t="shared" si="3"/>
        <v>0</v>
      </c>
      <c r="AH34" s="49">
        <f t="shared" si="3"/>
        <v>0</v>
      </c>
      <c r="AI34" s="49">
        <f t="shared" si="3"/>
        <v>0</v>
      </c>
      <c r="AJ34" s="49">
        <f t="shared" si="3"/>
        <v>0</v>
      </c>
    </row>
    <row r="36" spans="1:36" ht="18.75" customHeight="1">
      <c r="A36" s="2"/>
      <c r="B36" s="1" t="s">
        <v>39</v>
      </c>
      <c r="U36" s="2"/>
      <c r="V36" s="1" t="s">
        <v>90</v>
      </c>
      <c r="AG36" s="1" t="s">
        <v>81</v>
      </c>
    </row>
    <row r="37" spans="1:36">
      <c r="B37" s="1" t="s">
        <v>94</v>
      </c>
      <c r="V37" s="1" t="s">
        <v>94</v>
      </c>
    </row>
  </sheetData>
  <mergeCells count="40">
    <mergeCell ref="M3:M4"/>
    <mergeCell ref="N3:N4"/>
    <mergeCell ref="O3:O4"/>
    <mergeCell ref="Y3:Y4"/>
    <mergeCell ref="T3:T4"/>
    <mergeCell ref="U3:U4"/>
    <mergeCell ref="V3:V4"/>
    <mergeCell ref="W3:W4"/>
    <mergeCell ref="A1:AJ1"/>
    <mergeCell ref="A2:A4"/>
    <mergeCell ref="B2:B4"/>
    <mergeCell ref="C2:C4"/>
    <mergeCell ref="D2:D4"/>
    <mergeCell ref="E2:E4"/>
    <mergeCell ref="F2:F4"/>
    <mergeCell ref="H2:H4"/>
    <mergeCell ref="I2:I4"/>
    <mergeCell ref="J2:T2"/>
    <mergeCell ref="X3:X4"/>
    <mergeCell ref="Z3:Z4"/>
    <mergeCell ref="AA3:AA4"/>
    <mergeCell ref="AB3:AB4"/>
    <mergeCell ref="R3:R4"/>
    <mergeCell ref="S3:S4"/>
    <mergeCell ref="A34:T34"/>
    <mergeCell ref="AI3:AI4"/>
    <mergeCell ref="AJ3:AJ4"/>
    <mergeCell ref="AG3:AG4"/>
    <mergeCell ref="AH3:AH4"/>
    <mergeCell ref="G2:G4"/>
    <mergeCell ref="U2:AJ2"/>
    <mergeCell ref="AD3:AD4"/>
    <mergeCell ref="AE3:AE4"/>
    <mergeCell ref="AF3:AF4"/>
    <mergeCell ref="P3:P4"/>
    <mergeCell ref="Q3:Q4"/>
    <mergeCell ref="AC3:AC4"/>
    <mergeCell ref="J3:J4"/>
    <mergeCell ref="K3:K4"/>
    <mergeCell ref="L3:L4"/>
  </mergeCells>
  <pageMargins left="0.23622047244094491" right="0.23622047244094491" top="0.55118110236220474" bottom="0.31496062992125984" header="0.31496062992125984" footer="0.31496062992125984"/>
  <pageSetup paperSize="9" scale="50" orientation="landscape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05"/>
  <sheetViews>
    <sheetView showZeros="0" view="pageBreakPreview" zoomScale="80" zoomScaleNormal="100" zoomScaleSheetLayoutView="80" workbookViewId="0">
      <selection activeCell="L10" sqref="L10:AC10"/>
    </sheetView>
  </sheetViews>
  <sheetFormatPr defaultRowHeight="14.25"/>
  <cols>
    <col min="1" max="1" width="4" style="1" customWidth="1"/>
    <col min="2" max="2" width="32.5703125" style="1" customWidth="1"/>
    <col min="3" max="3" width="15.140625" style="1" customWidth="1"/>
    <col min="4" max="5" width="4.7109375" style="1" customWidth="1"/>
    <col min="6" max="6" width="7.42578125" style="1" customWidth="1"/>
    <col min="7" max="7" width="12" style="1" customWidth="1"/>
    <col min="8" max="9" width="4.7109375" style="1" customWidth="1"/>
    <col min="10" max="20" width="5.7109375" style="1" customWidth="1"/>
    <col min="21" max="36" width="7.5703125" style="1" customWidth="1"/>
    <col min="37" max="16384" width="9.140625" style="1"/>
  </cols>
  <sheetData>
    <row r="1" spans="1:36" s="4" customFormat="1" ht="16.5" customHeight="1"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S1" s="28" t="s">
        <v>66</v>
      </c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114"/>
    </row>
    <row r="2" spans="1:36" s="6" customFormat="1" ht="20.25" customHeight="1">
      <c r="A2" s="411" t="s">
        <v>68</v>
      </c>
      <c r="B2" s="411"/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  <c r="O2" s="411"/>
      <c r="P2" s="411"/>
      <c r="Q2" s="411"/>
      <c r="R2" s="411"/>
      <c r="S2" s="411"/>
      <c r="T2" s="411"/>
      <c r="U2" s="411"/>
      <c r="V2" s="411"/>
      <c r="W2" s="411"/>
      <c r="X2" s="411"/>
      <c r="Y2" s="411"/>
      <c r="Z2" s="411"/>
      <c r="AA2" s="411"/>
      <c r="AB2" s="411"/>
      <c r="AC2" s="411"/>
      <c r="AD2" s="411"/>
      <c r="AE2" s="411"/>
      <c r="AF2" s="411"/>
      <c r="AG2" s="411"/>
      <c r="AH2" s="411"/>
      <c r="AI2" s="411"/>
      <c r="AJ2" s="411"/>
    </row>
    <row r="3" spans="1:36" ht="23.25" customHeight="1">
      <c r="A3" s="6" t="s">
        <v>28</v>
      </c>
    </row>
    <row r="4" spans="1:36" ht="28.5" customHeight="1">
      <c r="A4" s="2" t="s">
        <v>30</v>
      </c>
      <c r="M4" s="2" t="s">
        <v>48</v>
      </c>
    </row>
    <row r="5" spans="1:36" ht="22.5" customHeight="1">
      <c r="A5" s="2" t="str">
        <f>'І сем. денна'!A5</f>
        <v>"__"____________ 20__ року</v>
      </c>
    </row>
    <row r="6" spans="1:36" ht="4.5" customHeight="1"/>
    <row r="7" spans="1:36" ht="30.75" customHeight="1">
      <c r="A7" s="412" t="str">
        <f>'І сем. денна'!A7:AI7</f>
        <v>Обсяг навчальної роботи на 20__ /20__ навчальний рік</v>
      </c>
      <c r="B7" s="412"/>
      <c r="C7" s="412"/>
      <c r="D7" s="412"/>
      <c r="E7" s="412"/>
      <c r="F7" s="412"/>
      <c r="G7" s="412"/>
      <c r="H7" s="412"/>
      <c r="I7" s="412"/>
      <c r="J7" s="412"/>
      <c r="K7" s="412"/>
      <c r="L7" s="412"/>
      <c r="M7" s="412"/>
      <c r="N7" s="412"/>
      <c r="O7" s="412"/>
      <c r="P7" s="412"/>
      <c r="Q7" s="412"/>
      <c r="R7" s="412"/>
      <c r="S7" s="412"/>
      <c r="T7" s="412"/>
      <c r="U7" s="412"/>
      <c r="V7" s="412"/>
      <c r="W7" s="412"/>
      <c r="X7" s="412"/>
      <c r="Y7" s="412"/>
      <c r="Z7" s="412"/>
      <c r="AA7" s="412"/>
      <c r="AB7" s="412"/>
      <c r="AC7" s="412"/>
      <c r="AD7" s="412"/>
      <c r="AE7" s="412"/>
      <c r="AF7" s="412"/>
      <c r="AG7" s="412"/>
      <c r="AH7" s="412"/>
      <c r="AI7" s="412"/>
      <c r="AJ7" s="412"/>
    </row>
    <row r="8" spans="1:36" ht="22.5" customHeight="1">
      <c r="B8" s="436" t="s">
        <v>32</v>
      </c>
      <c r="C8" s="436"/>
      <c r="D8" s="436"/>
      <c r="E8" s="436"/>
      <c r="F8" s="436"/>
      <c r="G8" s="436"/>
      <c r="H8" s="436"/>
      <c r="I8" s="436"/>
      <c r="J8" s="436"/>
      <c r="K8" s="436"/>
      <c r="L8" s="449"/>
      <c r="M8" s="449"/>
      <c r="N8" s="449"/>
      <c r="O8" s="449"/>
      <c r="P8" s="449"/>
      <c r="Q8" s="449"/>
      <c r="R8" s="449"/>
      <c r="S8" s="449"/>
      <c r="T8" s="449"/>
      <c r="U8" s="449"/>
      <c r="V8" s="449"/>
      <c r="W8" s="449"/>
      <c r="X8" s="449"/>
      <c r="Y8" s="449"/>
      <c r="Z8" s="449"/>
      <c r="AA8" s="449"/>
      <c r="AB8" s="449"/>
      <c r="AC8" s="449"/>
    </row>
    <row r="9" spans="1:36" ht="15.75" customHeight="1">
      <c r="B9" s="25"/>
      <c r="C9" s="25"/>
      <c r="D9" s="25"/>
      <c r="E9" s="25"/>
      <c r="F9" s="133"/>
      <c r="G9" s="25"/>
      <c r="H9" s="25"/>
      <c r="I9" s="25"/>
      <c r="J9" s="25"/>
      <c r="K9" s="25"/>
      <c r="AD9" s="471" t="s">
        <v>34</v>
      </c>
      <c r="AE9" s="471"/>
      <c r="AF9" s="471"/>
      <c r="AG9" s="29" t="s">
        <v>49</v>
      </c>
      <c r="AJ9" s="24"/>
    </row>
    <row r="10" spans="1:36" ht="15">
      <c r="B10" s="436" t="s">
        <v>33</v>
      </c>
      <c r="C10" s="436"/>
      <c r="D10" s="436"/>
      <c r="E10" s="436"/>
      <c r="F10" s="436"/>
      <c r="G10" s="436"/>
      <c r="H10" s="436"/>
      <c r="I10" s="436"/>
      <c r="J10" s="436"/>
      <c r="K10" s="436"/>
      <c r="L10" s="449"/>
      <c r="M10" s="449"/>
      <c r="N10" s="449"/>
      <c r="O10" s="449"/>
      <c r="P10" s="449"/>
      <c r="Q10" s="449"/>
      <c r="R10" s="449"/>
      <c r="S10" s="449"/>
      <c r="T10" s="449"/>
      <c r="U10" s="449"/>
      <c r="V10" s="449"/>
      <c r="W10" s="449"/>
      <c r="X10" s="449"/>
      <c r="Y10" s="449"/>
      <c r="Z10" s="449"/>
      <c r="AA10" s="449"/>
      <c r="AB10" s="449"/>
      <c r="AC10" s="449"/>
    </row>
    <row r="11" spans="1:36" s="3" customFormat="1" ht="27.75" customHeight="1" thickBot="1">
      <c r="A11" s="464" t="s">
        <v>35</v>
      </c>
      <c r="B11" s="464"/>
      <c r="C11" s="464"/>
      <c r="D11" s="464"/>
      <c r="E11" s="464"/>
      <c r="F11" s="464"/>
      <c r="G11" s="464"/>
      <c r="H11" s="464"/>
      <c r="I11" s="464"/>
      <c r="J11" s="464"/>
      <c r="K11" s="464"/>
      <c r="L11" s="464"/>
      <c r="M11" s="464"/>
      <c r="N11" s="464"/>
      <c r="O11" s="464"/>
      <c r="P11" s="464"/>
      <c r="Q11" s="464"/>
      <c r="R11" s="464"/>
      <c r="S11" s="464"/>
      <c r="T11" s="464"/>
      <c r="U11" s="464"/>
      <c r="V11" s="464"/>
      <c r="W11" s="464"/>
      <c r="X11" s="464"/>
      <c r="Y11" s="464"/>
      <c r="Z11" s="464"/>
      <c r="AA11" s="464"/>
      <c r="AB11" s="464"/>
      <c r="AC11" s="464"/>
      <c r="AD11" s="464"/>
      <c r="AE11" s="464"/>
      <c r="AF11" s="464"/>
      <c r="AG11" s="464"/>
      <c r="AH11" s="464"/>
      <c r="AI11" s="464"/>
      <c r="AJ11" s="464"/>
    </row>
    <row r="12" spans="1:36" s="8" customFormat="1" ht="18" customHeight="1" thickBot="1">
      <c r="A12" s="474" t="s">
        <v>0</v>
      </c>
      <c r="B12" s="477" t="s">
        <v>1</v>
      </c>
      <c r="C12" s="465" t="s">
        <v>27</v>
      </c>
      <c r="D12" s="431" t="s">
        <v>2</v>
      </c>
      <c r="E12" s="431" t="s">
        <v>3</v>
      </c>
      <c r="F12" s="469" t="s">
        <v>82</v>
      </c>
      <c r="G12" s="431" t="s">
        <v>83</v>
      </c>
      <c r="H12" s="425" t="s">
        <v>4</v>
      </c>
      <c r="I12" s="456" t="s">
        <v>5</v>
      </c>
      <c r="J12" s="459" t="s">
        <v>6</v>
      </c>
      <c r="K12" s="460"/>
      <c r="L12" s="460"/>
      <c r="M12" s="460"/>
      <c r="N12" s="460"/>
      <c r="O12" s="460"/>
      <c r="P12" s="460"/>
      <c r="Q12" s="460"/>
      <c r="R12" s="460"/>
      <c r="S12" s="460"/>
      <c r="T12" s="461"/>
      <c r="U12" s="444" t="s">
        <v>7</v>
      </c>
      <c r="V12" s="445"/>
      <c r="W12" s="445"/>
      <c r="X12" s="445"/>
      <c r="Y12" s="445"/>
      <c r="Z12" s="445"/>
      <c r="AA12" s="445"/>
      <c r="AB12" s="445"/>
      <c r="AC12" s="445"/>
      <c r="AD12" s="445"/>
      <c r="AE12" s="445"/>
      <c r="AF12" s="445"/>
      <c r="AG12" s="445"/>
      <c r="AH12" s="445"/>
      <c r="AI12" s="445"/>
      <c r="AJ12" s="446"/>
    </row>
    <row r="13" spans="1:36" s="7" customFormat="1" ht="24" customHeight="1">
      <c r="A13" s="475"/>
      <c r="B13" s="478"/>
      <c r="C13" s="466"/>
      <c r="D13" s="432"/>
      <c r="E13" s="432"/>
      <c r="F13" s="470"/>
      <c r="G13" s="432"/>
      <c r="H13" s="426"/>
      <c r="I13" s="457"/>
      <c r="J13" s="462" t="s">
        <v>8</v>
      </c>
      <c r="K13" s="417" t="s">
        <v>10</v>
      </c>
      <c r="L13" s="417" t="s">
        <v>9</v>
      </c>
      <c r="M13" s="417" t="s">
        <v>11</v>
      </c>
      <c r="N13" s="417" t="s">
        <v>12</v>
      </c>
      <c r="O13" s="417" t="s">
        <v>75</v>
      </c>
      <c r="P13" s="417" t="s">
        <v>74</v>
      </c>
      <c r="Q13" s="417" t="s">
        <v>76</v>
      </c>
      <c r="R13" s="417" t="s">
        <v>13</v>
      </c>
      <c r="S13" s="417" t="s">
        <v>14</v>
      </c>
      <c r="T13" s="421" t="s">
        <v>15</v>
      </c>
      <c r="U13" s="423" t="s">
        <v>16</v>
      </c>
      <c r="V13" s="419" t="s">
        <v>17</v>
      </c>
      <c r="W13" s="419" t="s">
        <v>18</v>
      </c>
      <c r="X13" s="419" t="s">
        <v>19</v>
      </c>
      <c r="Y13" s="419" t="s">
        <v>20</v>
      </c>
      <c r="Z13" s="419" t="s">
        <v>21</v>
      </c>
      <c r="AA13" s="415" t="s">
        <v>73</v>
      </c>
      <c r="AB13" s="419" t="s">
        <v>22</v>
      </c>
      <c r="AC13" s="419" t="s">
        <v>23</v>
      </c>
      <c r="AD13" s="419" t="s">
        <v>41</v>
      </c>
      <c r="AE13" s="413" t="s">
        <v>72</v>
      </c>
      <c r="AF13" s="419" t="s">
        <v>42</v>
      </c>
      <c r="AG13" s="442" t="s">
        <v>24</v>
      </c>
      <c r="AH13" s="438" t="s">
        <v>25</v>
      </c>
      <c r="AI13" s="440" t="s">
        <v>26</v>
      </c>
      <c r="AJ13" s="447" t="s">
        <v>77</v>
      </c>
    </row>
    <row r="14" spans="1:36" s="7" customFormat="1" ht="120" customHeight="1" thickBot="1">
      <c r="A14" s="476"/>
      <c r="B14" s="479"/>
      <c r="C14" s="467"/>
      <c r="D14" s="468"/>
      <c r="E14" s="468"/>
      <c r="F14" s="470"/>
      <c r="G14" s="473"/>
      <c r="H14" s="468"/>
      <c r="I14" s="472"/>
      <c r="J14" s="463"/>
      <c r="K14" s="418"/>
      <c r="L14" s="418"/>
      <c r="M14" s="418"/>
      <c r="N14" s="418"/>
      <c r="O14" s="418"/>
      <c r="P14" s="418"/>
      <c r="Q14" s="418"/>
      <c r="R14" s="418"/>
      <c r="S14" s="418"/>
      <c r="T14" s="422"/>
      <c r="U14" s="424"/>
      <c r="V14" s="420"/>
      <c r="W14" s="420"/>
      <c r="X14" s="420"/>
      <c r="Y14" s="420"/>
      <c r="Z14" s="420"/>
      <c r="AA14" s="416"/>
      <c r="AB14" s="420"/>
      <c r="AC14" s="420"/>
      <c r="AD14" s="420"/>
      <c r="AE14" s="414"/>
      <c r="AF14" s="420"/>
      <c r="AG14" s="443"/>
      <c r="AH14" s="439"/>
      <c r="AI14" s="441"/>
      <c r="AJ14" s="448"/>
    </row>
    <row r="15" spans="1:36" s="64" customFormat="1" ht="21.75" customHeight="1">
      <c r="A15" s="164">
        <v>1</v>
      </c>
      <c r="B15" s="160"/>
      <c r="C15" s="180"/>
      <c r="D15" s="173"/>
      <c r="E15" s="154"/>
      <c r="F15" s="154"/>
      <c r="G15" s="174"/>
      <c r="H15" s="167"/>
      <c r="I15" s="120"/>
      <c r="J15" s="13"/>
      <c r="K15" s="14"/>
      <c r="L15" s="14"/>
      <c r="M15" s="14"/>
      <c r="N15" s="14"/>
      <c r="O15" s="14"/>
      <c r="P15" s="14"/>
      <c r="Q15" s="14"/>
      <c r="R15" s="14"/>
      <c r="S15" s="50"/>
      <c r="T15" s="52"/>
      <c r="U15" s="124"/>
      <c r="V15" s="125"/>
      <c r="W15" s="126"/>
      <c r="X15" s="127"/>
      <c r="Y15" s="125"/>
      <c r="Z15" s="127"/>
      <c r="AA15" s="127"/>
      <c r="AB15" s="127"/>
      <c r="AC15" s="127"/>
      <c r="AD15" s="127"/>
      <c r="AE15" s="127"/>
      <c r="AF15" s="125"/>
      <c r="AG15" s="126"/>
      <c r="AH15" s="128"/>
      <c r="AI15" s="129">
        <f t="shared" ref="AI15:AI104" si="0">SUM(U15:AH15)</f>
        <v>0</v>
      </c>
      <c r="AJ15" s="46">
        <f>U15+V15+W15+Y15+AE15+AB15</f>
        <v>0</v>
      </c>
    </row>
    <row r="16" spans="1:36" s="64" customFormat="1" ht="21.75" customHeight="1">
      <c r="A16" s="165">
        <f>A15+1</f>
        <v>2</v>
      </c>
      <c r="B16" s="161"/>
      <c r="C16" s="181"/>
      <c r="D16" s="175"/>
      <c r="E16" s="156"/>
      <c r="F16" s="156"/>
      <c r="G16" s="176"/>
      <c r="H16" s="168"/>
      <c r="I16" s="97"/>
      <c r="J16" s="15"/>
      <c r="K16" s="10"/>
      <c r="L16" s="10"/>
      <c r="M16" s="10"/>
      <c r="N16" s="10"/>
      <c r="O16" s="10"/>
      <c r="P16" s="10"/>
      <c r="Q16" s="10"/>
      <c r="R16" s="10"/>
      <c r="S16" s="51"/>
      <c r="T16" s="53"/>
      <c r="U16" s="44"/>
      <c r="V16" s="43"/>
      <c r="W16" s="9"/>
      <c r="X16" s="45"/>
      <c r="Y16" s="43"/>
      <c r="Z16" s="45"/>
      <c r="AA16" s="45"/>
      <c r="AB16" s="45"/>
      <c r="AC16" s="45"/>
      <c r="AD16" s="45"/>
      <c r="AE16" s="45"/>
      <c r="AF16" s="43"/>
      <c r="AG16" s="9"/>
      <c r="AH16" s="12"/>
      <c r="AI16" s="79">
        <f t="shared" si="0"/>
        <v>0</v>
      </c>
      <c r="AJ16" s="46">
        <f t="shared" ref="AJ16:AJ104" si="1">U16+V16+W16+Y16+AE16+AB16</f>
        <v>0</v>
      </c>
    </row>
    <row r="17" spans="1:36" s="64" customFormat="1" ht="21.75" customHeight="1">
      <c r="A17" s="165">
        <f t="shared" ref="A17:A39" si="2">A16+1</f>
        <v>3</v>
      </c>
      <c r="B17" s="161"/>
      <c r="C17" s="181"/>
      <c r="D17" s="175"/>
      <c r="E17" s="156"/>
      <c r="F17" s="156"/>
      <c r="G17" s="176"/>
      <c r="H17" s="168"/>
      <c r="I17" s="97"/>
      <c r="J17" s="15"/>
      <c r="K17" s="10"/>
      <c r="L17" s="10"/>
      <c r="M17" s="10"/>
      <c r="N17" s="10"/>
      <c r="O17" s="10"/>
      <c r="P17" s="10"/>
      <c r="Q17" s="10"/>
      <c r="R17" s="10"/>
      <c r="S17" s="51"/>
      <c r="T17" s="53"/>
      <c r="U17" s="44"/>
      <c r="V17" s="43"/>
      <c r="W17" s="9"/>
      <c r="X17" s="45"/>
      <c r="Y17" s="43"/>
      <c r="Z17" s="45"/>
      <c r="AA17" s="45"/>
      <c r="AB17" s="45"/>
      <c r="AC17" s="45"/>
      <c r="AD17" s="45"/>
      <c r="AE17" s="45"/>
      <c r="AF17" s="43"/>
      <c r="AG17" s="9"/>
      <c r="AH17" s="12"/>
      <c r="AI17" s="79">
        <f t="shared" si="0"/>
        <v>0</v>
      </c>
      <c r="AJ17" s="46">
        <f t="shared" si="1"/>
        <v>0</v>
      </c>
    </row>
    <row r="18" spans="1:36" s="64" customFormat="1" ht="21.75" customHeight="1">
      <c r="A18" s="165">
        <f t="shared" si="2"/>
        <v>4</v>
      </c>
      <c r="B18" s="161"/>
      <c r="C18" s="181"/>
      <c r="D18" s="175"/>
      <c r="E18" s="156"/>
      <c r="F18" s="156"/>
      <c r="G18" s="176"/>
      <c r="H18" s="168"/>
      <c r="I18" s="97"/>
      <c r="J18" s="15"/>
      <c r="K18" s="10"/>
      <c r="L18" s="10"/>
      <c r="M18" s="10"/>
      <c r="N18" s="10"/>
      <c r="O18" s="10"/>
      <c r="P18" s="10"/>
      <c r="Q18" s="10"/>
      <c r="R18" s="10"/>
      <c r="S18" s="51"/>
      <c r="T18" s="53"/>
      <c r="U18" s="44"/>
      <c r="V18" s="43"/>
      <c r="W18" s="9"/>
      <c r="X18" s="45"/>
      <c r="Y18" s="43"/>
      <c r="Z18" s="45"/>
      <c r="AA18" s="45"/>
      <c r="AB18" s="45"/>
      <c r="AC18" s="45"/>
      <c r="AD18" s="45"/>
      <c r="AE18" s="45"/>
      <c r="AF18" s="43"/>
      <c r="AG18" s="9"/>
      <c r="AH18" s="12"/>
      <c r="AI18" s="79">
        <f t="shared" si="0"/>
        <v>0</v>
      </c>
      <c r="AJ18" s="46">
        <f t="shared" si="1"/>
        <v>0</v>
      </c>
    </row>
    <row r="19" spans="1:36" s="64" customFormat="1" ht="16.5">
      <c r="A19" s="165">
        <f t="shared" si="2"/>
        <v>5</v>
      </c>
      <c r="B19" s="161"/>
      <c r="C19" s="181"/>
      <c r="D19" s="175"/>
      <c r="E19" s="156"/>
      <c r="F19" s="156"/>
      <c r="G19" s="176"/>
      <c r="H19" s="168"/>
      <c r="I19" s="97"/>
      <c r="J19" s="15"/>
      <c r="K19" s="10"/>
      <c r="L19" s="10"/>
      <c r="M19" s="10"/>
      <c r="N19" s="10"/>
      <c r="O19" s="10"/>
      <c r="P19" s="10"/>
      <c r="Q19" s="10"/>
      <c r="R19" s="10"/>
      <c r="S19" s="51"/>
      <c r="T19" s="53"/>
      <c r="U19" s="44"/>
      <c r="V19" s="43"/>
      <c r="W19" s="9"/>
      <c r="X19" s="45"/>
      <c r="Y19" s="43"/>
      <c r="Z19" s="45"/>
      <c r="AA19" s="45"/>
      <c r="AB19" s="45"/>
      <c r="AC19" s="45"/>
      <c r="AD19" s="45"/>
      <c r="AE19" s="45"/>
      <c r="AF19" s="43"/>
      <c r="AG19" s="9"/>
      <c r="AH19" s="12"/>
      <c r="AI19" s="79">
        <f t="shared" si="0"/>
        <v>0</v>
      </c>
      <c r="AJ19" s="46">
        <f t="shared" si="1"/>
        <v>0</v>
      </c>
    </row>
    <row r="20" spans="1:36" s="64" customFormat="1" ht="16.5">
      <c r="A20" s="165">
        <f t="shared" si="2"/>
        <v>6</v>
      </c>
      <c r="B20" s="161"/>
      <c r="C20" s="181"/>
      <c r="D20" s="175"/>
      <c r="E20" s="156"/>
      <c r="F20" s="156"/>
      <c r="G20" s="176"/>
      <c r="H20" s="168"/>
      <c r="I20" s="97"/>
      <c r="J20" s="15"/>
      <c r="K20" s="10"/>
      <c r="L20" s="10"/>
      <c r="M20" s="10"/>
      <c r="N20" s="10"/>
      <c r="O20" s="10"/>
      <c r="P20" s="10"/>
      <c r="Q20" s="10"/>
      <c r="R20" s="10"/>
      <c r="S20" s="51"/>
      <c r="T20" s="53"/>
      <c r="U20" s="44"/>
      <c r="V20" s="43"/>
      <c r="W20" s="9"/>
      <c r="X20" s="45"/>
      <c r="Y20" s="43"/>
      <c r="Z20" s="45"/>
      <c r="AA20" s="45"/>
      <c r="AB20" s="45"/>
      <c r="AC20" s="45"/>
      <c r="AD20" s="45"/>
      <c r="AE20" s="45"/>
      <c r="AF20" s="43"/>
      <c r="AG20" s="9"/>
      <c r="AH20" s="12"/>
      <c r="AI20" s="79">
        <f t="shared" si="0"/>
        <v>0</v>
      </c>
      <c r="AJ20" s="46">
        <f t="shared" si="1"/>
        <v>0</v>
      </c>
    </row>
    <row r="21" spans="1:36" s="64" customFormat="1" ht="33.75" customHeight="1">
      <c r="A21" s="165">
        <f t="shared" si="2"/>
        <v>7</v>
      </c>
      <c r="B21" s="161"/>
      <c r="C21" s="181"/>
      <c r="D21" s="175"/>
      <c r="E21" s="156"/>
      <c r="F21" s="156"/>
      <c r="G21" s="176"/>
      <c r="H21" s="168"/>
      <c r="I21" s="97"/>
      <c r="J21" s="15"/>
      <c r="K21" s="10"/>
      <c r="L21" s="10"/>
      <c r="M21" s="10"/>
      <c r="N21" s="10"/>
      <c r="O21" s="10"/>
      <c r="P21" s="10"/>
      <c r="Q21" s="10"/>
      <c r="R21" s="10"/>
      <c r="S21" s="51"/>
      <c r="T21" s="53"/>
      <c r="U21" s="44"/>
      <c r="V21" s="43"/>
      <c r="W21" s="9"/>
      <c r="X21" s="45"/>
      <c r="Y21" s="43"/>
      <c r="Z21" s="45"/>
      <c r="AA21" s="45"/>
      <c r="AB21" s="45"/>
      <c r="AC21" s="45"/>
      <c r="AD21" s="45"/>
      <c r="AE21" s="45"/>
      <c r="AF21" s="43"/>
      <c r="AG21" s="9"/>
      <c r="AH21" s="12"/>
      <c r="AI21" s="79">
        <f t="shared" si="0"/>
        <v>0</v>
      </c>
      <c r="AJ21" s="46">
        <f t="shared" si="1"/>
        <v>0</v>
      </c>
    </row>
    <row r="22" spans="1:36" s="64" customFormat="1" ht="16.5">
      <c r="A22" s="165">
        <f t="shared" si="2"/>
        <v>8</v>
      </c>
      <c r="B22" s="161"/>
      <c r="C22" s="181"/>
      <c r="D22" s="175"/>
      <c r="E22" s="156"/>
      <c r="F22" s="156"/>
      <c r="G22" s="176"/>
      <c r="H22" s="168"/>
      <c r="I22" s="97"/>
      <c r="J22" s="15"/>
      <c r="K22" s="10"/>
      <c r="L22" s="10"/>
      <c r="M22" s="10"/>
      <c r="N22" s="10"/>
      <c r="O22" s="10"/>
      <c r="P22" s="10"/>
      <c r="Q22" s="10"/>
      <c r="R22" s="10"/>
      <c r="S22" s="51"/>
      <c r="T22" s="53"/>
      <c r="U22" s="44"/>
      <c r="V22" s="43"/>
      <c r="W22" s="9"/>
      <c r="X22" s="45"/>
      <c r="Y22" s="43"/>
      <c r="Z22" s="45"/>
      <c r="AA22" s="45"/>
      <c r="AB22" s="45"/>
      <c r="AC22" s="45"/>
      <c r="AD22" s="45"/>
      <c r="AE22" s="45"/>
      <c r="AF22" s="43"/>
      <c r="AG22" s="9"/>
      <c r="AH22" s="12"/>
      <c r="AI22" s="79">
        <f t="shared" si="0"/>
        <v>0</v>
      </c>
      <c r="AJ22" s="46">
        <f t="shared" si="1"/>
        <v>0</v>
      </c>
    </row>
    <row r="23" spans="1:36" s="64" customFormat="1" ht="21.75" customHeight="1">
      <c r="A23" s="165">
        <f t="shared" si="2"/>
        <v>9</v>
      </c>
      <c r="B23" s="161"/>
      <c r="C23" s="181"/>
      <c r="D23" s="175"/>
      <c r="E23" s="156"/>
      <c r="F23" s="156"/>
      <c r="G23" s="176"/>
      <c r="H23" s="168"/>
      <c r="I23" s="97"/>
      <c r="J23" s="15"/>
      <c r="K23" s="10"/>
      <c r="L23" s="10"/>
      <c r="M23" s="10"/>
      <c r="N23" s="10"/>
      <c r="O23" s="10"/>
      <c r="P23" s="10"/>
      <c r="Q23" s="10"/>
      <c r="R23" s="10"/>
      <c r="S23" s="51"/>
      <c r="T23" s="53"/>
      <c r="U23" s="44"/>
      <c r="V23" s="43"/>
      <c r="W23" s="9"/>
      <c r="X23" s="45"/>
      <c r="Y23" s="43"/>
      <c r="Z23" s="45"/>
      <c r="AA23" s="45"/>
      <c r="AB23" s="45"/>
      <c r="AC23" s="45"/>
      <c r="AD23" s="45"/>
      <c r="AE23" s="45"/>
      <c r="AF23" s="43"/>
      <c r="AG23" s="9"/>
      <c r="AH23" s="12"/>
      <c r="AI23" s="79">
        <f t="shared" si="0"/>
        <v>0</v>
      </c>
      <c r="AJ23" s="46">
        <f t="shared" si="1"/>
        <v>0</v>
      </c>
    </row>
    <row r="24" spans="1:36" s="64" customFormat="1" ht="30" customHeight="1">
      <c r="A24" s="165">
        <f t="shared" si="2"/>
        <v>10</v>
      </c>
      <c r="B24" s="161"/>
      <c r="C24" s="181"/>
      <c r="D24" s="175"/>
      <c r="E24" s="156"/>
      <c r="F24" s="156"/>
      <c r="G24" s="176"/>
      <c r="H24" s="168"/>
      <c r="I24" s="97"/>
      <c r="J24" s="15"/>
      <c r="K24" s="10"/>
      <c r="L24" s="10"/>
      <c r="M24" s="10"/>
      <c r="N24" s="10"/>
      <c r="O24" s="10"/>
      <c r="P24" s="10"/>
      <c r="Q24" s="10"/>
      <c r="R24" s="10"/>
      <c r="S24" s="51"/>
      <c r="T24" s="53"/>
      <c r="U24" s="44"/>
      <c r="V24" s="43"/>
      <c r="W24" s="9"/>
      <c r="X24" s="45"/>
      <c r="Y24" s="43"/>
      <c r="Z24" s="45"/>
      <c r="AA24" s="45"/>
      <c r="AB24" s="45"/>
      <c r="AC24" s="45"/>
      <c r="AD24" s="45"/>
      <c r="AE24" s="45"/>
      <c r="AF24" s="43"/>
      <c r="AG24" s="9"/>
      <c r="AH24" s="12"/>
      <c r="AI24" s="79">
        <f t="shared" si="0"/>
        <v>0</v>
      </c>
      <c r="AJ24" s="46">
        <f t="shared" si="1"/>
        <v>0</v>
      </c>
    </row>
    <row r="25" spans="1:36" s="64" customFormat="1" ht="32.25" customHeight="1">
      <c r="A25" s="165">
        <f t="shared" si="2"/>
        <v>11</v>
      </c>
      <c r="B25" s="161"/>
      <c r="C25" s="181"/>
      <c r="D25" s="175"/>
      <c r="E25" s="156"/>
      <c r="F25" s="156"/>
      <c r="G25" s="176"/>
      <c r="H25" s="168"/>
      <c r="I25" s="97"/>
      <c r="J25" s="15"/>
      <c r="K25" s="10"/>
      <c r="L25" s="10"/>
      <c r="M25" s="10"/>
      <c r="N25" s="10"/>
      <c r="O25" s="10"/>
      <c r="P25" s="10"/>
      <c r="Q25" s="10"/>
      <c r="R25" s="10"/>
      <c r="S25" s="51"/>
      <c r="T25" s="53"/>
      <c r="U25" s="44"/>
      <c r="V25" s="43"/>
      <c r="W25" s="9"/>
      <c r="X25" s="45"/>
      <c r="Y25" s="43"/>
      <c r="Z25" s="45"/>
      <c r="AA25" s="45"/>
      <c r="AB25" s="45"/>
      <c r="AC25" s="45"/>
      <c r="AD25" s="45"/>
      <c r="AE25" s="45"/>
      <c r="AF25" s="43"/>
      <c r="AG25" s="9"/>
      <c r="AH25" s="12"/>
      <c r="AI25" s="79">
        <f t="shared" si="0"/>
        <v>0</v>
      </c>
      <c r="AJ25" s="46">
        <f t="shared" si="1"/>
        <v>0</v>
      </c>
    </row>
    <row r="26" spans="1:36" s="64" customFormat="1" ht="36" customHeight="1">
      <c r="A26" s="165">
        <f t="shared" si="2"/>
        <v>12</v>
      </c>
      <c r="B26" s="161"/>
      <c r="C26" s="181"/>
      <c r="D26" s="175"/>
      <c r="E26" s="156"/>
      <c r="F26" s="156"/>
      <c r="G26" s="176"/>
      <c r="H26" s="168"/>
      <c r="I26" s="97"/>
      <c r="J26" s="15"/>
      <c r="K26" s="10"/>
      <c r="L26" s="10"/>
      <c r="M26" s="10"/>
      <c r="N26" s="10"/>
      <c r="O26" s="10"/>
      <c r="P26" s="10"/>
      <c r="Q26" s="10"/>
      <c r="R26" s="10"/>
      <c r="S26" s="51"/>
      <c r="T26" s="53"/>
      <c r="U26" s="44"/>
      <c r="V26" s="43"/>
      <c r="W26" s="9"/>
      <c r="X26" s="45"/>
      <c r="Y26" s="43"/>
      <c r="Z26" s="45"/>
      <c r="AA26" s="45"/>
      <c r="AB26" s="45"/>
      <c r="AC26" s="45"/>
      <c r="AD26" s="45"/>
      <c r="AE26" s="45"/>
      <c r="AF26" s="43"/>
      <c r="AG26" s="9"/>
      <c r="AH26" s="12"/>
      <c r="AI26" s="79">
        <f t="shared" si="0"/>
        <v>0</v>
      </c>
      <c r="AJ26" s="46">
        <f t="shared" si="1"/>
        <v>0</v>
      </c>
    </row>
    <row r="27" spans="1:36" s="64" customFormat="1" ht="21.75" customHeight="1">
      <c r="A27" s="165">
        <f t="shared" si="2"/>
        <v>13</v>
      </c>
      <c r="B27" s="161"/>
      <c r="C27" s="181"/>
      <c r="D27" s="175"/>
      <c r="E27" s="156"/>
      <c r="F27" s="156"/>
      <c r="G27" s="176"/>
      <c r="H27" s="168"/>
      <c r="I27" s="97"/>
      <c r="J27" s="15"/>
      <c r="K27" s="10"/>
      <c r="L27" s="10"/>
      <c r="M27" s="10"/>
      <c r="N27" s="10"/>
      <c r="O27" s="10"/>
      <c r="P27" s="10"/>
      <c r="Q27" s="10"/>
      <c r="R27" s="10"/>
      <c r="S27" s="51"/>
      <c r="T27" s="53"/>
      <c r="U27" s="44"/>
      <c r="V27" s="43"/>
      <c r="W27" s="9"/>
      <c r="X27" s="45"/>
      <c r="Y27" s="43"/>
      <c r="Z27" s="45"/>
      <c r="AA27" s="45"/>
      <c r="AB27" s="45"/>
      <c r="AC27" s="45"/>
      <c r="AD27" s="47"/>
      <c r="AE27" s="47"/>
      <c r="AF27" s="43"/>
      <c r="AG27" s="9"/>
      <c r="AH27" s="12"/>
      <c r="AI27" s="79">
        <f t="shared" si="0"/>
        <v>0</v>
      </c>
      <c r="AJ27" s="46">
        <f t="shared" si="1"/>
        <v>0</v>
      </c>
    </row>
    <row r="28" spans="1:36" s="64" customFormat="1" ht="16.5">
      <c r="A28" s="165">
        <f t="shared" si="2"/>
        <v>14</v>
      </c>
      <c r="B28" s="161"/>
      <c r="C28" s="181"/>
      <c r="D28" s="175"/>
      <c r="E28" s="156"/>
      <c r="F28" s="156"/>
      <c r="G28" s="176"/>
      <c r="H28" s="168"/>
      <c r="I28" s="97"/>
      <c r="J28" s="15"/>
      <c r="K28" s="10"/>
      <c r="L28" s="10"/>
      <c r="M28" s="10"/>
      <c r="N28" s="10"/>
      <c r="O28" s="10"/>
      <c r="P28" s="10"/>
      <c r="Q28" s="10"/>
      <c r="R28" s="10"/>
      <c r="S28" s="51"/>
      <c r="T28" s="53"/>
      <c r="U28" s="44"/>
      <c r="V28" s="43"/>
      <c r="W28" s="9"/>
      <c r="X28" s="45"/>
      <c r="Y28" s="43"/>
      <c r="Z28" s="45"/>
      <c r="AA28" s="45"/>
      <c r="AB28" s="45"/>
      <c r="AC28" s="45"/>
      <c r="AD28" s="45"/>
      <c r="AE28" s="45"/>
      <c r="AF28" s="43"/>
      <c r="AG28" s="9"/>
      <c r="AH28" s="12"/>
      <c r="AI28" s="79">
        <f t="shared" si="0"/>
        <v>0</v>
      </c>
      <c r="AJ28" s="46">
        <f t="shared" si="1"/>
        <v>0</v>
      </c>
    </row>
    <row r="29" spans="1:36" s="64" customFormat="1" ht="16.5">
      <c r="A29" s="165">
        <f t="shared" si="2"/>
        <v>15</v>
      </c>
      <c r="B29" s="161"/>
      <c r="C29" s="181"/>
      <c r="D29" s="175"/>
      <c r="E29" s="156"/>
      <c r="F29" s="156"/>
      <c r="G29" s="176"/>
      <c r="H29" s="169"/>
      <c r="I29" s="97"/>
      <c r="J29" s="15"/>
      <c r="K29" s="10"/>
      <c r="L29" s="10"/>
      <c r="M29" s="10"/>
      <c r="N29" s="10"/>
      <c r="O29" s="10"/>
      <c r="P29" s="10"/>
      <c r="Q29" s="10"/>
      <c r="R29" s="10"/>
      <c r="S29" s="51"/>
      <c r="T29" s="53"/>
      <c r="U29" s="44"/>
      <c r="V29" s="43"/>
      <c r="W29" s="9"/>
      <c r="X29" s="45"/>
      <c r="Y29" s="43"/>
      <c r="Z29" s="45"/>
      <c r="AA29" s="45"/>
      <c r="AB29" s="45"/>
      <c r="AC29" s="45"/>
      <c r="AD29" s="45"/>
      <c r="AE29" s="45"/>
      <c r="AF29" s="43"/>
      <c r="AG29" s="9"/>
      <c r="AH29" s="12"/>
      <c r="AI29" s="79">
        <f t="shared" si="0"/>
        <v>0</v>
      </c>
      <c r="AJ29" s="46">
        <f t="shared" si="1"/>
        <v>0</v>
      </c>
    </row>
    <row r="30" spans="1:36" s="64" customFormat="1" ht="21.75" customHeight="1">
      <c r="A30" s="165">
        <f t="shared" si="2"/>
        <v>16</v>
      </c>
      <c r="B30" s="161"/>
      <c r="C30" s="181"/>
      <c r="D30" s="175"/>
      <c r="E30" s="156"/>
      <c r="F30" s="156"/>
      <c r="G30" s="176"/>
      <c r="H30" s="169"/>
      <c r="I30" s="97"/>
      <c r="J30" s="15"/>
      <c r="K30" s="10"/>
      <c r="L30" s="10"/>
      <c r="M30" s="10"/>
      <c r="N30" s="10"/>
      <c r="O30" s="10"/>
      <c r="P30" s="10"/>
      <c r="Q30" s="10"/>
      <c r="R30" s="10"/>
      <c r="S30" s="51"/>
      <c r="T30" s="53"/>
      <c r="U30" s="44"/>
      <c r="V30" s="43"/>
      <c r="W30" s="9"/>
      <c r="X30" s="45"/>
      <c r="Y30" s="43"/>
      <c r="Z30" s="45"/>
      <c r="AA30" s="45"/>
      <c r="AB30" s="45"/>
      <c r="AC30" s="45"/>
      <c r="AD30" s="45"/>
      <c r="AE30" s="45"/>
      <c r="AF30" s="43"/>
      <c r="AG30" s="9"/>
      <c r="AH30" s="12"/>
      <c r="AI30" s="79">
        <f t="shared" si="0"/>
        <v>0</v>
      </c>
      <c r="AJ30" s="46">
        <f t="shared" si="1"/>
        <v>0</v>
      </c>
    </row>
    <row r="31" spans="1:36" s="64" customFormat="1" ht="21.75" customHeight="1">
      <c r="A31" s="165">
        <f t="shared" si="2"/>
        <v>17</v>
      </c>
      <c r="B31" s="161"/>
      <c r="C31" s="181"/>
      <c r="D31" s="175"/>
      <c r="E31" s="156"/>
      <c r="F31" s="156"/>
      <c r="G31" s="176"/>
      <c r="H31" s="168"/>
      <c r="I31" s="97"/>
      <c r="J31" s="15"/>
      <c r="K31" s="10"/>
      <c r="L31" s="10"/>
      <c r="M31" s="10"/>
      <c r="N31" s="10"/>
      <c r="O31" s="10"/>
      <c r="P31" s="10"/>
      <c r="Q31" s="10"/>
      <c r="R31" s="10"/>
      <c r="S31" s="51"/>
      <c r="T31" s="53"/>
      <c r="U31" s="44"/>
      <c r="V31" s="43"/>
      <c r="W31" s="9"/>
      <c r="X31" s="45"/>
      <c r="Y31" s="43"/>
      <c r="Z31" s="45"/>
      <c r="AA31" s="45"/>
      <c r="AB31" s="45"/>
      <c r="AC31" s="45"/>
      <c r="AD31" s="45"/>
      <c r="AE31" s="45"/>
      <c r="AF31" s="43"/>
      <c r="AG31" s="9"/>
      <c r="AH31" s="12"/>
      <c r="AI31" s="79">
        <f t="shared" si="0"/>
        <v>0</v>
      </c>
      <c r="AJ31" s="46">
        <f t="shared" si="1"/>
        <v>0</v>
      </c>
    </row>
    <row r="32" spans="1:36" s="64" customFormat="1" ht="21.75" customHeight="1">
      <c r="A32" s="165">
        <f t="shared" si="2"/>
        <v>18</v>
      </c>
      <c r="B32" s="161"/>
      <c r="C32" s="181"/>
      <c r="D32" s="175"/>
      <c r="E32" s="156"/>
      <c r="F32" s="156"/>
      <c r="G32" s="176"/>
      <c r="H32" s="168"/>
      <c r="I32" s="97"/>
      <c r="J32" s="15"/>
      <c r="K32" s="10"/>
      <c r="L32" s="10"/>
      <c r="M32" s="10"/>
      <c r="N32" s="10"/>
      <c r="O32" s="10"/>
      <c r="P32" s="10"/>
      <c r="Q32" s="10"/>
      <c r="R32" s="10"/>
      <c r="S32" s="51"/>
      <c r="T32" s="53"/>
      <c r="U32" s="44"/>
      <c r="V32" s="43"/>
      <c r="W32" s="9"/>
      <c r="X32" s="45"/>
      <c r="Y32" s="43"/>
      <c r="Z32" s="45"/>
      <c r="AA32" s="45"/>
      <c r="AB32" s="45"/>
      <c r="AC32" s="45"/>
      <c r="AD32" s="45"/>
      <c r="AE32" s="45"/>
      <c r="AF32" s="43"/>
      <c r="AG32" s="9"/>
      <c r="AH32" s="12"/>
      <c r="AI32" s="79">
        <f t="shared" si="0"/>
        <v>0</v>
      </c>
      <c r="AJ32" s="46">
        <f t="shared" si="1"/>
        <v>0</v>
      </c>
    </row>
    <row r="33" spans="1:36" s="64" customFormat="1" ht="21.75" customHeight="1">
      <c r="A33" s="165">
        <f t="shared" si="2"/>
        <v>19</v>
      </c>
      <c r="B33" s="161"/>
      <c r="C33" s="181"/>
      <c r="D33" s="175"/>
      <c r="E33" s="156"/>
      <c r="F33" s="156"/>
      <c r="G33" s="176"/>
      <c r="H33" s="169"/>
      <c r="I33" s="97"/>
      <c r="J33" s="15"/>
      <c r="K33" s="10"/>
      <c r="L33" s="10"/>
      <c r="M33" s="10"/>
      <c r="N33" s="10"/>
      <c r="O33" s="10"/>
      <c r="P33" s="10"/>
      <c r="Q33" s="10"/>
      <c r="R33" s="10"/>
      <c r="S33" s="51"/>
      <c r="T33" s="53"/>
      <c r="U33" s="44"/>
      <c r="V33" s="43"/>
      <c r="W33" s="9"/>
      <c r="X33" s="45"/>
      <c r="Y33" s="43"/>
      <c r="Z33" s="45"/>
      <c r="AA33" s="45"/>
      <c r="AB33" s="45"/>
      <c r="AC33" s="45"/>
      <c r="AD33" s="45"/>
      <c r="AE33" s="45"/>
      <c r="AF33" s="43"/>
      <c r="AG33" s="9"/>
      <c r="AH33" s="12"/>
      <c r="AI33" s="79">
        <f t="shared" si="0"/>
        <v>0</v>
      </c>
      <c r="AJ33" s="46">
        <f t="shared" si="1"/>
        <v>0</v>
      </c>
    </row>
    <row r="34" spans="1:36" s="64" customFormat="1" ht="21.75" customHeight="1">
      <c r="A34" s="165">
        <f t="shared" si="2"/>
        <v>20</v>
      </c>
      <c r="B34" s="161"/>
      <c r="C34" s="181"/>
      <c r="D34" s="175"/>
      <c r="E34" s="156"/>
      <c r="F34" s="156"/>
      <c r="G34" s="176"/>
      <c r="H34" s="168"/>
      <c r="I34" s="97"/>
      <c r="J34" s="15"/>
      <c r="K34" s="10"/>
      <c r="L34" s="10"/>
      <c r="M34" s="10"/>
      <c r="N34" s="10"/>
      <c r="O34" s="10"/>
      <c r="P34" s="10"/>
      <c r="Q34" s="10"/>
      <c r="R34" s="10"/>
      <c r="S34" s="51"/>
      <c r="T34" s="53"/>
      <c r="U34" s="44"/>
      <c r="V34" s="43"/>
      <c r="W34" s="9"/>
      <c r="X34" s="45"/>
      <c r="Y34" s="43"/>
      <c r="Z34" s="45"/>
      <c r="AA34" s="45"/>
      <c r="AB34" s="45"/>
      <c r="AC34" s="45"/>
      <c r="AD34" s="45"/>
      <c r="AE34" s="45"/>
      <c r="AF34" s="43"/>
      <c r="AG34" s="9"/>
      <c r="AH34" s="12"/>
      <c r="AI34" s="79">
        <f t="shared" si="0"/>
        <v>0</v>
      </c>
      <c r="AJ34" s="46">
        <f t="shared" si="1"/>
        <v>0</v>
      </c>
    </row>
    <row r="35" spans="1:36" s="64" customFormat="1" ht="21.75" customHeight="1">
      <c r="A35" s="165">
        <f t="shared" si="2"/>
        <v>21</v>
      </c>
      <c r="B35" s="161"/>
      <c r="C35" s="181"/>
      <c r="D35" s="175"/>
      <c r="E35" s="156"/>
      <c r="F35" s="156"/>
      <c r="G35" s="176"/>
      <c r="H35" s="168"/>
      <c r="I35" s="97"/>
      <c r="J35" s="15"/>
      <c r="K35" s="10"/>
      <c r="L35" s="10"/>
      <c r="M35" s="10"/>
      <c r="N35" s="10"/>
      <c r="O35" s="10"/>
      <c r="P35" s="10"/>
      <c r="Q35" s="10"/>
      <c r="R35" s="10"/>
      <c r="S35" s="51"/>
      <c r="T35" s="53"/>
      <c r="U35" s="44"/>
      <c r="V35" s="43"/>
      <c r="W35" s="9"/>
      <c r="X35" s="45"/>
      <c r="Y35" s="43"/>
      <c r="Z35" s="45"/>
      <c r="AA35" s="45"/>
      <c r="AB35" s="45"/>
      <c r="AC35" s="45"/>
      <c r="AD35" s="45"/>
      <c r="AE35" s="45"/>
      <c r="AF35" s="43"/>
      <c r="AG35" s="9"/>
      <c r="AH35" s="12"/>
      <c r="AI35" s="79">
        <f t="shared" si="0"/>
        <v>0</v>
      </c>
      <c r="AJ35" s="46">
        <f t="shared" si="1"/>
        <v>0</v>
      </c>
    </row>
    <row r="36" spans="1:36" s="64" customFormat="1" ht="16.5">
      <c r="A36" s="165">
        <f t="shared" si="2"/>
        <v>22</v>
      </c>
      <c r="B36" s="161"/>
      <c r="C36" s="181"/>
      <c r="D36" s="175"/>
      <c r="E36" s="156"/>
      <c r="F36" s="156"/>
      <c r="G36" s="176"/>
      <c r="H36" s="168"/>
      <c r="I36" s="97"/>
      <c r="J36" s="15"/>
      <c r="K36" s="10"/>
      <c r="L36" s="10"/>
      <c r="M36" s="10"/>
      <c r="N36" s="10"/>
      <c r="O36" s="10"/>
      <c r="P36" s="10"/>
      <c r="Q36" s="10"/>
      <c r="R36" s="10"/>
      <c r="S36" s="51"/>
      <c r="T36" s="53"/>
      <c r="U36" s="44"/>
      <c r="V36" s="43"/>
      <c r="W36" s="9"/>
      <c r="X36" s="45"/>
      <c r="Y36" s="43"/>
      <c r="Z36" s="45"/>
      <c r="AA36" s="45"/>
      <c r="AB36" s="45"/>
      <c r="AC36" s="45"/>
      <c r="AD36" s="45"/>
      <c r="AE36" s="45"/>
      <c r="AF36" s="43"/>
      <c r="AG36" s="9"/>
      <c r="AH36" s="12"/>
      <c r="AI36" s="79">
        <f t="shared" si="0"/>
        <v>0</v>
      </c>
      <c r="AJ36" s="46">
        <f t="shared" si="1"/>
        <v>0</v>
      </c>
    </row>
    <row r="37" spans="1:36" s="64" customFormat="1" ht="16.5">
      <c r="A37" s="165">
        <f t="shared" si="2"/>
        <v>23</v>
      </c>
      <c r="B37" s="161"/>
      <c r="C37" s="181"/>
      <c r="D37" s="175"/>
      <c r="E37" s="156"/>
      <c r="F37" s="156"/>
      <c r="G37" s="176"/>
      <c r="H37" s="168"/>
      <c r="I37" s="97"/>
      <c r="J37" s="15"/>
      <c r="K37" s="10"/>
      <c r="L37" s="10"/>
      <c r="M37" s="10"/>
      <c r="N37" s="10"/>
      <c r="O37" s="10"/>
      <c r="P37" s="10"/>
      <c r="Q37" s="10"/>
      <c r="R37" s="10"/>
      <c r="S37" s="51"/>
      <c r="T37" s="53"/>
      <c r="U37" s="44"/>
      <c r="V37" s="43"/>
      <c r="W37" s="9"/>
      <c r="X37" s="45"/>
      <c r="Y37" s="43"/>
      <c r="Z37" s="45"/>
      <c r="AA37" s="45"/>
      <c r="AB37" s="45"/>
      <c r="AC37" s="45"/>
      <c r="AD37" s="45"/>
      <c r="AE37" s="45"/>
      <c r="AF37" s="43"/>
      <c r="AG37" s="9"/>
      <c r="AH37" s="12"/>
      <c r="AI37" s="79">
        <f t="shared" si="0"/>
        <v>0</v>
      </c>
      <c r="AJ37" s="46">
        <f t="shared" si="1"/>
        <v>0</v>
      </c>
    </row>
    <row r="38" spans="1:36" s="64" customFormat="1" ht="16.5">
      <c r="A38" s="165">
        <f t="shared" si="2"/>
        <v>24</v>
      </c>
      <c r="B38" s="161"/>
      <c r="C38" s="181"/>
      <c r="D38" s="175"/>
      <c r="E38" s="156"/>
      <c r="F38" s="156"/>
      <c r="G38" s="176"/>
      <c r="H38" s="168"/>
      <c r="I38" s="97"/>
      <c r="J38" s="15"/>
      <c r="K38" s="10"/>
      <c r="L38" s="10"/>
      <c r="M38" s="10"/>
      <c r="N38" s="10"/>
      <c r="O38" s="10"/>
      <c r="P38" s="10"/>
      <c r="Q38" s="10"/>
      <c r="R38" s="10"/>
      <c r="S38" s="51"/>
      <c r="T38" s="53"/>
      <c r="U38" s="44"/>
      <c r="V38" s="43"/>
      <c r="W38" s="9"/>
      <c r="X38" s="45"/>
      <c r="Y38" s="43"/>
      <c r="Z38" s="45"/>
      <c r="AA38" s="45"/>
      <c r="AB38" s="45"/>
      <c r="AC38" s="45"/>
      <c r="AD38" s="45"/>
      <c r="AE38" s="45"/>
      <c r="AF38" s="42"/>
      <c r="AG38" s="9"/>
      <c r="AH38" s="12"/>
      <c r="AI38" s="79">
        <f t="shared" si="0"/>
        <v>0</v>
      </c>
      <c r="AJ38" s="46">
        <f t="shared" si="1"/>
        <v>0</v>
      </c>
    </row>
    <row r="39" spans="1:36" s="64" customFormat="1" ht="16.5">
      <c r="A39" s="165">
        <f t="shared" si="2"/>
        <v>25</v>
      </c>
      <c r="B39" s="161"/>
      <c r="C39" s="181"/>
      <c r="D39" s="175"/>
      <c r="E39" s="156"/>
      <c r="F39" s="156"/>
      <c r="G39" s="176"/>
      <c r="H39" s="170"/>
      <c r="I39" s="122"/>
      <c r="J39" s="15"/>
      <c r="K39" s="10"/>
      <c r="L39" s="10"/>
      <c r="M39" s="10"/>
      <c r="N39" s="10"/>
      <c r="O39" s="10"/>
      <c r="P39" s="10"/>
      <c r="Q39" s="10"/>
      <c r="R39" s="10"/>
      <c r="S39" s="51"/>
      <c r="T39" s="53"/>
      <c r="U39" s="17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12"/>
      <c r="AI39" s="79">
        <f t="shared" si="0"/>
        <v>0</v>
      </c>
      <c r="AJ39" s="46">
        <f t="shared" si="1"/>
        <v>0</v>
      </c>
    </row>
    <row r="40" spans="1:36" s="64" customFormat="1" ht="16.5">
      <c r="A40" s="165">
        <f>A39+1</f>
        <v>26</v>
      </c>
      <c r="B40" s="161"/>
      <c r="C40" s="182"/>
      <c r="D40" s="175"/>
      <c r="E40" s="156"/>
      <c r="F40" s="156"/>
      <c r="G40" s="176"/>
      <c r="H40" s="171"/>
      <c r="I40" s="97"/>
      <c r="J40" s="15"/>
      <c r="K40" s="10"/>
      <c r="L40" s="10"/>
      <c r="M40" s="10"/>
      <c r="N40" s="10"/>
      <c r="O40" s="10"/>
      <c r="P40" s="10"/>
      <c r="Q40" s="10"/>
      <c r="R40" s="10"/>
      <c r="S40" s="10"/>
      <c r="T40" s="16"/>
      <c r="U40" s="17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12"/>
      <c r="AI40" s="79">
        <f t="shared" si="0"/>
        <v>0</v>
      </c>
      <c r="AJ40" s="46">
        <f t="shared" si="1"/>
        <v>0</v>
      </c>
    </row>
    <row r="41" spans="1:36" s="64" customFormat="1" ht="21.75" customHeight="1">
      <c r="A41" s="165">
        <f>A40+1</f>
        <v>27</v>
      </c>
      <c r="B41" s="161"/>
      <c r="C41" s="182"/>
      <c r="D41" s="175"/>
      <c r="E41" s="156"/>
      <c r="F41" s="156"/>
      <c r="G41" s="176"/>
      <c r="H41" s="171"/>
      <c r="I41" s="97"/>
      <c r="J41" s="15"/>
      <c r="K41" s="10"/>
      <c r="L41" s="10"/>
      <c r="M41" s="10"/>
      <c r="N41" s="10"/>
      <c r="O41" s="10"/>
      <c r="P41" s="10"/>
      <c r="Q41" s="10"/>
      <c r="R41" s="10"/>
      <c r="S41" s="10"/>
      <c r="T41" s="16"/>
      <c r="U41" s="17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12"/>
      <c r="AI41" s="79">
        <f t="shared" si="0"/>
        <v>0</v>
      </c>
      <c r="AJ41" s="46">
        <f t="shared" si="1"/>
        <v>0</v>
      </c>
    </row>
    <row r="42" spans="1:36" s="64" customFormat="1" ht="16.5">
      <c r="A42" s="165">
        <f>A41+1</f>
        <v>28</v>
      </c>
      <c r="B42" s="161"/>
      <c r="C42" s="182"/>
      <c r="D42" s="175"/>
      <c r="E42" s="156"/>
      <c r="F42" s="156"/>
      <c r="G42" s="176"/>
      <c r="H42" s="171"/>
      <c r="I42" s="97"/>
      <c r="J42" s="15"/>
      <c r="K42" s="10"/>
      <c r="L42" s="10"/>
      <c r="M42" s="10"/>
      <c r="N42" s="10"/>
      <c r="O42" s="10"/>
      <c r="P42" s="10"/>
      <c r="Q42" s="10"/>
      <c r="R42" s="10"/>
      <c r="S42" s="10"/>
      <c r="T42" s="16"/>
      <c r="U42" s="17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12"/>
      <c r="AI42" s="79">
        <f t="shared" si="0"/>
        <v>0</v>
      </c>
      <c r="AJ42" s="46">
        <f t="shared" si="1"/>
        <v>0</v>
      </c>
    </row>
    <row r="43" spans="1:36" s="64" customFormat="1" ht="21.75" customHeight="1">
      <c r="A43" s="165">
        <f t="shared" ref="A43:A104" si="3">A42+1</f>
        <v>29</v>
      </c>
      <c r="B43" s="161"/>
      <c r="C43" s="183"/>
      <c r="D43" s="175"/>
      <c r="E43" s="156"/>
      <c r="F43" s="156"/>
      <c r="G43" s="176"/>
      <c r="H43" s="162"/>
      <c r="I43" s="136"/>
      <c r="J43" s="137"/>
      <c r="K43" s="138"/>
      <c r="L43" s="138"/>
      <c r="M43" s="138"/>
      <c r="N43" s="138"/>
      <c r="O43" s="138"/>
      <c r="P43" s="138"/>
      <c r="Q43" s="138"/>
      <c r="R43" s="138"/>
      <c r="S43" s="138"/>
      <c r="T43" s="139"/>
      <c r="U43" s="134"/>
      <c r="V43" s="135"/>
      <c r="W43" s="135"/>
      <c r="X43" s="135"/>
      <c r="Y43" s="135"/>
      <c r="Z43" s="135"/>
      <c r="AA43" s="135"/>
      <c r="AB43" s="135"/>
      <c r="AC43" s="135"/>
      <c r="AD43" s="135"/>
      <c r="AE43" s="135"/>
      <c r="AF43" s="135"/>
      <c r="AG43" s="135"/>
      <c r="AH43" s="140"/>
      <c r="AI43" s="79">
        <f t="shared" si="0"/>
        <v>0</v>
      </c>
      <c r="AJ43" s="46">
        <f t="shared" si="1"/>
        <v>0</v>
      </c>
    </row>
    <row r="44" spans="1:36" s="64" customFormat="1" ht="21.75" customHeight="1">
      <c r="A44" s="165">
        <f t="shared" si="3"/>
        <v>30</v>
      </c>
      <c r="B44" s="161"/>
      <c r="C44" s="183"/>
      <c r="D44" s="175"/>
      <c r="E44" s="156"/>
      <c r="F44" s="156"/>
      <c r="G44" s="176"/>
      <c r="H44" s="162"/>
      <c r="I44" s="136"/>
      <c r="J44" s="137"/>
      <c r="K44" s="138"/>
      <c r="L44" s="138"/>
      <c r="M44" s="138"/>
      <c r="N44" s="138"/>
      <c r="O44" s="138"/>
      <c r="P44" s="138"/>
      <c r="Q44" s="138"/>
      <c r="R44" s="138"/>
      <c r="S44" s="138"/>
      <c r="T44" s="139"/>
      <c r="U44" s="134"/>
      <c r="V44" s="135"/>
      <c r="W44" s="135"/>
      <c r="X44" s="135"/>
      <c r="Y44" s="135"/>
      <c r="Z44" s="135"/>
      <c r="AA44" s="135"/>
      <c r="AB44" s="135"/>
      <c r="AC44" s="135"/>
      <c r="AD44" s="135"/>
      <c r="AE44" s="135"/>
      <c r="AF44" s="135"/>
      <c r="AG44" s="135"/>
      <c r="AH44" s="140"/>
      <c r="AI44" s="79">
        <f t="shared" si="0"/>
        <v>0</v>
      </c>
      <c r="AJ44" s="46">
        <f t="shared" si="1"/>
        <v>0</v>
      </c>
    </row>
    <row r="45" spans="1:36" s="64" customFormat="1" ht="21.75" customHeight="1">
      <c r="A45" s="165">
        <f t="shared" si="3"/>
        <v>31</v>
      </c>
      <c r="B45" s="161"/>
      <c r="C45" s="183"/>
      <c r="D45" s="175"/>
      <c r="E45" s="156"/>
      <c r="F45" s="156"/>
      <c r="G45" s="176"/>
      <c r="H45" s="162"/>
      <c r="I45" s="136"/>
      <c r="J45" s="137"/>
      <c r="K45" s="138"/>
      <c r="L45" s="138"/>
      <c r="M45" s="138"/>
      <c r="N45" s="138"/>
      <c r="O45" s="138"/>
      <c r="P45" s="138"/>
      <c r="Q45" s="138"/>
      <c r="R45" s="138"/>
      <c r="S45" s="138"/>
      <c r="T45" s="139"/>
      <c r="U45" s="134"/>
      <c r="V45" s="135"/>
      <c r="W45" s="135"/>
      <c r="X45" s="135"/>
      <c r="Y45" s="135"/>
      <c r="Z45" s="135"/>
      <c r="AA45" s="135"/>
      <c r="AB45" s="135"/>
      <c r="AC45" s="135"/>
      <c r="AD45" s="135"/>
      <c r="AE45" s="135"/>
      <c r="AF45" s="135"/>
      <c r="AG45" s="135"/>
      <c r="AH45" s="140"/>
      <c r="AI45" s="79">
        <f t="shared" si="0"/>
        <v>0</v>
      </c>
      <c r="AJ45" s="46">
        <f t="shared" si="1"/>
        <v>0</v>
      </c>
    </row>
    <row r="46" spans="1:36" s="64" customFormat="1" ht="16.5">
      <c r="A46" s="165">
        <f t="shared" si="3"/>
        <v>32</v>
      </c>
      <c r="B46" s="161"/>
      <c r="C46" s="183"/>
      <c r="D46" s="175"/>
      <c r="E46" s="156"/>
      <c r="F46" s="156"/>
      <c r="G46" s="176"/>
      <c r="H46" s="162"/>
      <c r="I46" s="136"/>
      <c r="J46" s="137"/>
      <c r="K46" s="138"/>
      <c r="L46" s="138"/>
      <c r="M46" s="138"/>
      <c r="N46" s="138"/>
      <c r="O46" s="138"/>
      <c r="P46" s="138"/>
      <c r="Q46" s="138"/>
      <c r="R46" s="138"/>
      <c r="S46" s="138"/>
      <c r="T46" s="139"/>
      <c r="U46" s="134"/>
      <c r="V46" s="135"/>
      <c r="W46" s="135"/>
      <c r="X46" s="135"/>
      <c r="Y46" s="135"/>
      <c r="Z46" s="135"/>
      <c r="AA46" s="135"/>
      <c r="AB46" s="135"/>
      <c r="AC46" s="135"/>
      <c r="AD46" s="135"/>
      <c r="AE46" s="135"/>
      <c r="AF46" s="135"/>
      <c r="AG46" s="135"/>
      <c r="AH46" s="140"/>
      <c r="AI46" s="79">
        <f t="shared" si="0"/>
        <v>0</v>
      </c>
      <c r="AJ46" s="46">
        <f t="shared" si="1"/>
        <v>0</v>
      </c>
    </row>
    <row r="47" spans="1:36" s="64" customFormat="1" ht="21.75" customHeight="1">
      <c r="A47" s="165">
        <f t="shared" si="3"/>
        <v>33</v>
      </c>
      <c r="B47" s="161"/>
      <c r="C47" s="183"/>
      <c r="D47" s="175"/>
      <c r="E47" s="156"/>
      <c r="F47" s="156"/>
      <c r="G47" s="176"/>
      <c r="H47" s="162"/>
      <c r="I47" s="136"/>
      <c r="J47" s="137"/>
      <c r="K47" s="138"/>
      <c r="L47" s="138"/>
      <c r="M47" s="138"/>
      <c r="N47" s="138"/>
      <c r="O47" s="138"/>
      <c r="P47" s="138"/>
      <c r="Q47" s="138"/>
      <c r="R47" s="138"/>
      <c r="S47" s="138"/>
      <c r="T47" s="139"/>
      <c r="U47" s="134"/>
      <c r="V47" s="135"/>
      <c r="W47" s="135"/>
      <c r="X47" s="135"/>
      <c r="Y47" s="135"/>
      <c r="Z47" s="135"/>
      <c r="AA47" s="135"/>
      <c r="AB47" s="135"/>
      <c r="AC47" s="135"/>
      <c r="AD47" s="135"/>
      <c r="AE47" s="135"/>
      <c r="AF47" s="135"/>
      <c r="AG47" s="135"/>
      <c r="AH47" s="140"/>
      <c r="AI47" s="79">
        <f t="shared" si="0"/>
        <v>0</v>
      </c>
      <c r="AJ47" s="46">
        <f t="shared" si="1"/>
        <v>0</v>
      </c>
    </row>
    <row r="48" spans="1:36" s="64" customFormat="1" ht="16.5">
      <c r="A48" s="165">
        <f t="shared" si="3"/>
        <v>34</v>
      </c>
      <c r="B48" s="161"/>
      <c r="C48" s="183"/>
      <c r="D48" s="175"/>
      <c r="E48" s="156"/>
      <c r="F48" s="156"/>
      <c r="G48" s="184"/>
      <c r="H48" s="162"/>
      <c r="I48" s="136"/>
      <c r="J48" s="137"/>
      <c r="K48" s="138"/>
      <c r="L48" s="138"/>
      <c r="M48" s="138"/>
      <c r="N48" s="138"/>
      <c r="O48" s="138"/>
      <c r="P48" s="138"/>
      <c r="Q48" s="138"/>
      <c r="R48" s="138"/>
      <c r="S48" s="138"/>
      <c r="T48" s="139"/>
      <c r="U48" s="134"/>
      <c r="V48" s="135"/>
      <c r="W48" s="135"/>
      <c r="X48" s="135"/>
      <c r="Y48" s="135"/>
      <c r="Z48" s="135"/>
      <c r="AA48" s="135"/>
      <c r="AB48" s="135"/>
      <c r="AC48" s="135"/>
      <c r="AD48" s="135"/>
      <c r="AE48" s="135"/>
      <c r="AF48" s="135"/>
      <c r="AG48" s="135"/>
      <c r="AH48" s="140"/>
      <c r="AI48" s="79">
        <f t="shared" si="0"/>
        <v>0</v>
      </c>
      <c r="AJ48" s="46">
        <f t="shared" si="1"/>
        <v>0</v>
      </c>
    </row>
    <row r="49" spans="1:36" s="64" customFormat="1" ht="16.5">
      <c r="A49" s="165">
        <f t="shared" si="3"/>
        <v>35</v>
      </c>
      <c r="B49" s="161"/>
      <c r="C49" s="183"/>
      <c r="D49" s="175"/>
      <c r="E49" s="156"/>
      <c r="F49" s="156"/>
      <c r="G49" s="176"/>
      <c r="H49" s="162"/>
      <c r="I49" s="136"/>
      <c r="J49" s="137"/>
      <c r="K49" s="138"/>
      <c r="L49" s="138"/>
      <c r="M49" s="138"/>
      <c r="N49" s="138"/>
      <c r="O49" s="138"/>
      <c r="P49" s="138"/>
      <c r="Q49" s="138"/>
      <c r="R49" s="138"/>
      <c r="S49" s="138"/>
      <c r="T49" s="139"/>
      <c r="U49" s="134"/>
      <c r="V49" s="135"/>
      <c r="W49" s="135"/>
      <c r="X49" s="135"/>
      <c r="Y49" s="135"/>
      <c r="Z49" s="135"/>
      <c r="AA49" s="135"/>
      <c r="AB49" s="135"/>
      <c r="AC49" s="135"/>
      <c r="AD49" s="135"/>
      <c r="AE49" s="135"/>
      <c r="AF49" s="135"/>
      <c r="AG49" s="135"/>
      <c r="AH49" s="140"/>
      <c r="AI49" s="79">
        <f t="shared" si="0"/>
        <v>0</v>
      </c>
      <c r="AJ49" s="46">
        <f t="shared" si="1"/>
        <v>0</v>
      </c>
    </row>
    <row r="50" spans="1:36" s="64" customFormat="1" ht="16.5">
      <c r="A50" s="165">
        <f t="shared" si="3"/>
        <v>36</v>
      </c>
      <c r="B50" s="161"/>
      <c r="C50" s="183"/>
      <c r="D50" s="175"/>
      <c r="E50" s="156"/>
      <c r="F50" s="156"/>
      <c r="G50" s="176"/>
      <c r="H50" s="162"/>
      <c r="I50" s="136"/>
      <c r="J50" s="137"/>
      <c r="K50" s="138"/>
      <c r="L50" s="138"/>
      <c r="M50" s="138"/>
      <c r="N50" s="138"/>
      <c r="O50" s="138"/>
      <c r="P50" s="138"/>
      <c r="Q50" s="138"/>
      <c r="R50" s="138"/>
      <c r="S50" s="138"/>
      <c r="T50" s="139"/>
      <c r="U50" s="134"/>
      <c r="V50" s="135"/>
      <c r="W50" s="135"/>
      <c r="X50" s="135"/>
      <c r="Y50" s="135"/>
      <c r="Z50" s="135"/>
      <c r="AA50" s="135"/>
      <c r="AB50" s="135"/>
      <c r="AC50" s="135"/>
      <c r="AD50" s="135"/>
      <c r="AE50" s="135"/>
      <c r="AF50" s="135"/>
      <c r="AG50" s="135"/>
      <c r="AH50" s="140"/>
      <c r="AI50" s="79">
        <f t="shared" si="0"/>
        <v>0</v>
      </c>
      <c r="AJ50" s="46">
        <f t="shared" si="1"/>
        <v>0</v>
      </c>
    </row>
    <row r="51" spans="1:36" s="64" customFormat="1" ht="16.5">
      <c r="A51" s="165">
        <f t="shared" si="3"/>
        <v>37</v>
      </c>
      <c r="B51" s="161"/>
      <c r="C51" s="183"/>
      <c r="D51" s="175"/>
      <c r="E51" s="156"/>
      <c r="F51" s="156"/>
      <c r="G51" s="176"/>
      <c r="H51" s="162"/>
      <c r="I51" s="136"/>
      <c r="J51" s="137"/>
      <c r="K51" s="138"/>
      <c r="L51" s="138"/>
      <c r="M51" s="138"/>
      <c r="N51" s="138"/>
      <c r="O51" s="138"/>
      <c r="P51" s="138"/>
      <c r="Q51" s="138"/>
      <c r="R51" s="138"/>
      <c r="S51" s="138"/>
      <c r="T51" s="139"/>
      <c r="U51" s="134"/>
      <c r="V51" s="135"/>
      <c r="W51" s="135"/>
      <c r="X51" s="135"/>
      <c r="Y51" s="135"/>
      <c r="Z51" s="135"/>
      <c r="AA51" s="135"/>
      <c r="AB51" s="135"/>
      <c r="AC51" s="135"/>
      <c r="AD51" s="135"/>
      <c r="AE51" s="135"/>
      <c r="AF51" s="135"/>
      <c r="AG51" s="135"/>
      <c r="AH51" s="140"/>
      <c r="AI51" s="79">
        <f t="shared" si="0"/>
        <v>0</v>
      </c>
      <c r="AJ51" s="46">
        <f t="shared" si="1"/>
        <v>0</v>
      </c>
    </row>
    <row r="52" spans="1:36" s="64" customFormat="1" ht="16.5">
      <c r="A52" s="165">
        <f t="shared" si="3"/>
        <v>38</v>
      </c>
      <c r="B52" s="161"/>
      <c r="C52" s="183"/>
      <c r="D52" s="175"/>
      <c r="E52" s="156"/>
      <c r="F52" s="156"/>
      <c r="G52" s="176"/>
      <c r="H52" s="162"/>
      <c r="I52" s="136"/>
      <c r="J52" s="137"/>
      <c r="K52" s="138"/>
      <c r="L52" s="138"/>
      <c r="M52" s="138"/>
      <c r="N52" s="138"/>
      <c r="O52" s="138"/>
      <c r="P52" s="138"/>
      <c r="Q52" s="138"/>
      <c r="R52" s="138"/>
      <c r="S52" s="138"/>
      <c r="T52" s="139"/>
      <c r="U52" s="134"/>
      <c r="V52" s="135"/>
      <c r="W52" s="135"/>
      <c r="X52" s="135"/>
      <c r="Y52" s="135"/>
      <c r="Z52" s="135"/>
      <c r="AA52" s="135"/>
      <c r="AB52" s="135"/>
      <c r="AC52" s="135"/>
      <c r="AD52" s="135"/>
      <c r="AE52" s="135"/>
      <c r="AF52" s="135"/>
      <c r="AG52" s="135"/>
      <c r="AH52" s="140"/>
      <c r="AI52" s="79">
        <f t="shared" si="0"/>
        <v>0</v>
      </c>
      <c r="AJ52" s="46">
        <f t="shared" si="1"/>
        <v>0</v>
      </c>
    </row>
    <row r="53" spans="1:36" s="64" customFormat="1" ht="16.5">
      <c r="A53" s="165">
        <f t="shared" si="3"/>
        <v>39</v>
      </c>
      <c r="B53" s="161"/>
      <c r="C53" s="183"/>
      <c r="D53" s="175"/>
      <c r="E53" s="156"/>
      <c r="F53" s="156"/>
      <c r="G53" s="176"/>
      <c r="H53" s="162"/>
      <c r="I53" s="136"/>
      <c r="J53" s="137"/>
      <c r="K53" s="138"/>
      <c r="L53" s="138"/>
      <c r="M53" s="138"/>
      <c r="N53" s="138"/>
      <c r="O53" s="138"/>
      <c r="P53" s="138"/>
      <c r="Q53" s="138"/>
      <c r="R53" s="138"/>
      <c r="S53" s="138"/>
      <c r="T53" s="139"/>
      <c r="U53" s="134"/>
      <c r="V53" s="135"/>
      <c r="W53" s="135"/>
      <c r="X53" s="135"/>
      <c r="Y53" s="135"/>
      <c r="Z53" s="135"/>
      <c r="AA53" s="135"/>
      <c r="AB53" s="135"/>
      <c r="AC53" s="135"/>
      <c r="AD53" s="135"/>
      <c r="AE53" s="135"/>
      <c r="AF53" s="135"/>
      <c r="AG53" s="135"/>
      <c r="AH53" s="140"/>
      <c r="AI53" s="79">
        <f t="shared" si="0"/>
        <v>0</v>
      </c>
      <c r="AJ53" s="46">
        <f t="shared" si="1"/>
        <v>0</v>
      </c>
    </row>
    <row r="54" spans="1:36" s="64" customFormat="1" ht="16.5">
      <c r="A54" s="165">
        <f t="shared" si="3"/>
        <v>40</v>
      </c>
      <c r="B54" s="161"/>
      <c r="C54" s="183"/>
      <c r="D54" s="175"/>
      <c r="E54" s="156"/>
      <c r="F54" s="156"/>
      <c r="G54" s="176"/>
      <c r="H54" s="162"/>
      <c r="I54" s="136"/>
      <c r="J54" s="137"/>
      <c r="K54" s="138"/>
      <c r="L54" s="138"/>
      <c r="M54" s="138"/>
      <c r="N54" s="138"/>
      <c r="O54" s="138"/>
      <c r="P54" s="138"/>
      <c r="Q54" s="138"/>
      <c r="R54" s="138"/>
      <c r="S54" s="138"/>
      <c r="T54" s="139"/>
      <c r="U54" s="134"/>
      <c r="V54" s="135"/>
      <c r="W54" s="135"/>
      <c r="X54" s="135"/>
      <c r="Y54" s="135"/>
      <c r="Z54" s="135"/>
      <c r="AA54" s="135"/>
      <c r="AB54" s="135"/>
      <c r="AC54" s="135"/>
      <c r="AD54" s="135"/>
      <c r="AE54" s="135"/>
      <c r="AF54" s="135"/>
      <c r="AG54" s="135"/>
      <c r="AH54" s="140"/>
      <c r="AI54" s="79">
        <f t="shared" si="0"/>
        <v>0</v>
      </c>
      <c r="AJ54" s="46">
        <f t="shared" si="1"/>
        <v>0</v>
      </c>
    </row>
    <row r="55" spans="1:36" s="64" customFormat="1" ht="21.75" customHeight="1">
      <c r="A55" s="165">
        <f t="shared" si="3"/>
        <v>41</v>
      </c>
      <c r="B55" s="161"/>
      <c r="C55" s="183"/>
      <c r="D55" s="175"/>
      <c r="E55" s="156"/>
      <c r="F55" s="156"/>
      <c r="G55" s="176"/>
      <c r="H55" s="162"/>
      <c r="I55" s="136"/>
      <c r="J55" s="137"/>
      <c r="K55" s="138"/>
      <c r="L55" s="138"/>
      <c r="M55" s="138"/>
      <c r="N55" s="138"/>
      <c r="O55" s="138"/>
      <c r="P55" s="138"/>
      <c r="Q55" s="138"/>
      <c r="R55" s="138"/>
      <c r="S55" s="138"/>
      <c r="T55" s="139"/>
      <c r="U55" s="134"/>
      <c r="V55" s="135"/>
      <c r="W55" s="135"/>
      <c r="X55" s="135"/>
      <c r="Y55" s="135"/>
      <c r="Z55" s="135"/>
      <c r="AA55" s="135"/>
      <c r="AB55" s="135"/>
      <c r="AC55" s="135"/>
      <c r="AD55" s="135"/>
      <c r="AE55" s="135"/>
      <c r="AF55" s="135"/>
      <c r="AG55" s="135"/>
      <c r="AH55" s="140"/>
      <c r="AI55" s="79">
        <f t="shared" si="0"/>
        <v>0</v>
      </c>
      <c r="AJ55" s="46">
        <f t="shared" si="1"/>
        <v>0</v>
      </c>
    </row>
    <row r="56" spans="1:36" s="64" customFormat="1" ht="16.5">
      <c r="A56" s="165">
        <f t="shared" si="3"/>
        <v>42</v>
      </c>
      <c r="B56" s="161"/>
      <c r="C56" s="183"/>
      <c r="D56" s="175"/>
      <c r="E56" s="156"/>
      <c r="F56" s="156"/>
      <c r="G56" s="176"/>
      <c r="H56" s="162"/>
      <c r="I56" s="136"/>
      <c r="J56" s="137"/>
      <c r="K56" s="138"/>
      <c r="L56" s="138"/>
      <c r="M56" s="138"/>
      <c r="N56" s="138"/>
      <c r="O56" s="138"/>
      <c r="P56" s="138"/>
      <c r="Q56" s="138"/>
      <c r="R56" s="138"/>
      <c r="S56" s="138"/>
      <c r="T56" s="139"/>
      <c r="U56" s="134"/>
      <c r="V56" s="135"/>
      <c r="W56" s="135"/>
      <c r="X56" s="135"/>
      <c r="Y56" s="135"/>
      <c r="Z56" s="135"/>
      <c r="AA56" s="135"/>
      <c r="AB56" s="135"/>
      <c r="AC56" s="135"/>
      <c r="AD56" s="135"/>
      <c r="AE56" s="135"/>
      <c r="AF56" s="135"/>
      <c r="AG56" s="135"/>
      <c r="AH56" s="140"/>
      <c r="AI56" s="79">
        <f t="shared" si="0"/>
        <v>0</v>
      </c>
      <c r="AJ56" s="46">
        <f t="shared" si="1"/>
        <v>0</v>
      </c>
    </row>
    <row r="57" spans="1:36" s="64" customFormat="1" ht="21.75" customHeight="1">
      <c r="A57" s="165">
        <f t="shared" si="3"/>
        <v>43</v>
      </c>
      <c r="B57" s="161"/>
      <c r="C57" s="183"/>
      <c r="D57" s="175"/>
      <c r="E57" s="156"/>
      <c r="F57" s="156"/>
      <c r="G57" s="176"/>
      <c r="H57" s="162"/>
      <c r="I57" s="136"/>
      <c r="J57" s="137"/>
      <c r="K57" s="138"/>
      <c r="L57" s="138"/>
      <c r="M57" s="138"/>
      <c r="N57" s="138"/>
      <c r="O57" s="138"/>
      <c r="P57" s="138"/>
      <c r="Q57" s="138"/>
      <c r="R57" s="138"/>
      <c r="S57" s="138"/>
      <c r="T57" s="139"/>
      <c r="U57" s="134"/>
      <c r="V57" s="135"/>
      <c r="W57" s="135"/>
      <c r="X57" s="135"/>
      <c r="Y57" s="135"/>
      <c r="Z57" s="135"/>
      <c r="AA57" s="135"/>
      <c r="AB57" s="135"/>
      <c r="AC57" s="135"/>
      <c r="AD57" s="135"/>
      <c r="AE57" s="135"/>
      <c r="AF57" s="135"/>
      <c r="AG57" s="135"/>
      <c r="AH57" s="140"/>
      <c r="AI57" s="79">
        <f t="shared" si="0"/>
        <v>0</v>
      </c>
      <c r="AJ57" s="46">
        <f t="shared" si="1"/>
        <v>0</v>
      </c>
    </row>
    <row r="58" spans="1:36" s="64" customFormat="1" ht="16.5">
      <c r="A58" s="165">
        <f t="shared" si="3"/>
        <v>44</v>
      </c>
      <c r="B58" s="161"/>
      <c r="C58" s="183"/>
      <c r="D58" s="175"/>
      <c r="E58" s="156"/>
      <c r="F58" s="156"/>
      <c r="G58" s="176"/>
      <c r="H58" s="162"/>
      <c r="I58" s="136"/>
      <c r="J58" s="137"/>
      <c r="K58" s="138"/>
      <c r="L58" s="138"/>
      <c r="M58" s="138"/>
      <c r="N58" s="138"/>
      <c r="O58" s="138"/>
      <c r="P58" s="138"/>
      <c r="Q58" s="138"/>
      <c r="R58" s="138"/>
      <c r="S58" s="138"/>
      <c r="T58" s="139"/>
      <c r="U58" s="134"/>
      <c r="V58" s="135"/>
      <c r="W58" s="135"/>
      <c r="X58" s="135"/>
      <c r="Y58" s="135"/>
      <c r="Z58" s="135"/>
      <c r="AA58" s="135"/>
      <c r="AB58" s="135"/>
      <c r="AC58" s="135"/>
      <c r="AD58" s="135"/>
      <c r="AE58" s="135"/>
      <c r="AF58" s="135"/>
      <c r="AG58" s="135"/>
      <c r="AH58" s="140"/>
      <c r="AI58" s="79">
        <f t="shared" si="0"/>
        <v>0</v>
      </c>
      <c r="AJ58" s="46">
        <f t="shared" si="1"/>
        <v>0</v>
      </c>
    </row>
    <row r="59" spans="1:36" s="64" customFormat="1" ht="21.75" customHeight="1">
      <c r="A59" s="165">
        <f t="shared" si="3"/>
        <v>45</v>
      </c>
      <c r="B59" s="161"/>
      <c r="C59" s="183"/>
      <c r="D59" s="175"/>
      <c r="E59" s="156"/>
      <c r="F59" s="156"/>
      <c r="G59" s="176"/>
      <c r="H59" s="162"/>
      <c r="I59" s="136"/>
      <c r="J59" s="137"/>
      <c r="K59" s="138"/>
      <c r="L59" s="138"/>
      <c r="M59" s="138"/>
      <c r="N59" s="138"/>
      <c r="O59" s="138"/>
      <c r="P59" s="138"/>
      <c r="Q59" s="138"/>
      <c r="R59" s="138"/>
      <c r="S59" s="138"/>
      <c r="T59" s="139"/>
      <c r="U59" s="134"/>
      <c r="V59" s="135"/>
      <c r="W59" s="135"/>
      <c r="X59" s="135"/>
      <c r="Y59" s="135"/>
      <c r="Z59" s="135"/>
      <c r="AA59" s="135"/>
      <c r="AB59" s="135"/>
      <c r="AC59" s="135"/>
      <c r="AD59" s="135"/>
      <c r="AE59" s="135"/>
      <c r="AF59" s="135"/>
      <c r="AG59" s="135"/>
      <c r="AH59" s="140"/>
      <c r="AI59" s="79">
        <f t="shared" si="0"/>
        <v>0</v>
      </c>
      <c r="AJ59" s="46">
        <f t="shared" si="1"/>
        <v>0</v>
      </c>
    </row>
    <row r="60" spans="1:36" s="64" customFormat="1" ht="21.75" customHeight="1">
      <c r="A60" s="165">
        <f t="shared" si="3"/>
        <v>46</v>
      </c>
      <c r="B60" s="161"/>
      <c r="C60" s="183"/>
      <c r="D60" s="175"/>
      <c r="E60" s="156"/>
      <c r="F60" s="156"/>
      <c r="G60" s="176"/>
      <c r="H60" s="162"/>
      <c r="I60" s="136"/>
      <c r="J60" s="137"/>
      <c r="K60" s="138"/>
      <c r="L60" s="138"/>
      <c r="M60" s="138"/>
      <c r="N60" s="138"/>
      <c r="O60" s="138"/>
      <c r="P60" s="138"/>
      <c r="Q60" s="138"/>
      <c r="R60" s="138"/>
      <c r="S60" s="138"/>
      <c r="T60" s="139"/>
      <c r="U60" s="134"/>
      <c r="V60" s="135"/>
      <c r="W60" s="135"/>
      <c r="X60" s="135"/>
      <c r="Y60" s="135"/>
      <c r="Z60" s="135"/>
      <c r="AA60" s="135"/>
      <c r="AB60" s="135"/>
      <c r="AC60" s="135"/>
      <c r="AD60" s="135"/>
      <c r="AE60" s="135"/>
      <c r="AF60" s="135"/>
      <c r="AG60" s="135"/>
      <c r="AH60" s="140"/>
      <c r="AI60" s="79">
        <f t="shared" si="0"/>
        <v>0</v>
      </c>
      <c r="AJ60" s="46">
        <f t="shared" si="1"/>
        <v>0</v>
      </c>
    </row>
    <row r="61" spans="1:36" s="64" customFormat="1" ht="21.75" customHeight="1">
      <c r="A61" s="165">
        <f t="shared" si="3"/>
        <v>47</v>
      </c>
      <c r="B61" s="161"/>
      <c r="C61" s="183"/>
      <c r="D61" s="175"/>
      <c r="E61" s="156"/>
      <c r="F61" s="156"/>
      <c r="G61" s="176"/>
      <c r="H61" s="162"/>
      <c r="I61" s="136"/>
      <c r="J61" s="137"/>
      <c r="K61" s="138"/>
      <c r="L61" s="138"/>
      <c r="M61" s="138"/>
      <c r="N61" s="138"/>
      <c r="O61" s="138"/>
      <c r="P61" s="138"/>
      <c r="Q61" s="138"/>
      <c r="R61" s="138"/>
      <c r="S61" s="138"/>
      <c r="T61" s="139"/>
      <c r="U61" s="134"/>
      <c r="V61" s="135"/>
      <c r="W61" s="135"/>
      <c r="X61" s="135"/>
      <c r="Y61" s="135"/>
      <c r="Z61" s="135"/>
      <c r="AA61" s="135"/>
      <c r="AB61" s="135"/>
      <c r="AC61" s="135"/>
      <c r="AD61" s="135"/>
      <c r="AE61" s="135"/>
      <c r="AF61" s="135"/>
      <c r="AG61" s="135"/>
      <c r="AH61" s="140"/>
      <c r="AI61" s="79">
        <f t="shared" si="0"/>
        <v>0</v>
      </c>
      <c r="AJ61" s="46">
        <f t="shared" si="1"/>
        <v>0</v>
      </c>
    </row>
    <row r="62" spans="1:36" s="64" customFormat="1" ht="16.5">
      <c r="A62" s="165">
        <f t="shared" si="3"/>
        <v>48</v>
      </c>
      <c r="B62" s="161"/>
      <c r="C62" s="183"/>
      <c r="D62" s="175"/>
      <c r="E62" s="156"/>
      <c r="F62" s="156"/>
      <c r="G62" s="176"/>
      <c r="H62" s="162"/>
      <c r="I62" s="136"/>
      <c r="J62" s="137"/>
      <c r="K62" s="138"/>
      <c r="L62" s="138"/>
      <c r="M62" s="138"/>
      <c r="N62" s="138"/>
      <c r="O62" s="138"/>
      <c r="P62" s="138"/>
      <c r="Q62" s="138"/>
      <c r="R62" s="138"/>
      <c r="S62" s="138"/>
      <c r="T62" s="139"/>
      <c r="U62" s="134"/>
      <c r="V62" s="135"/>
      <c r="W62" s="135"/>
      <c r="X62" s="135"/>
      <c r="Y62" s="135"/>
      <c r="Z62" s="135"/>
      <c r="AA62" s="135"/>
      <c r="AB62" s="135"/>
      <c r="AC62" s="135"/>
      <c r="AD62" s="135"/>
      <c r="AE62" s="135"/>
      <c r="AF62" s="135"/>
      <c r="AG62" s="135"/>
      <c r="AH62" s="140"/>
      <c r="AI62" s="79">
        <f t="shared" si="0"/>
        <v>0</v>
      </c>
      <c r="AJ62" s="46">
        <f t="shared" si="1"/>
        <v>0</v>
      </c>
    </row>
    <row r="63" spans="1:36" s="64" customFormat="1" ht="16.5">
      <c r="A63" s="165">
        <f t="shared" si="3"/>
        <v>49</v>
      </c>
      <c r="B63" s="161"/>
      <c r="C63" s="183"/>
      <c r="D63" s="175"/>
      <c r="E63" s="156"/>
      <c r="F63" s="156"/>
      <c r="G63" s="176"/>
      <c r="H63" s="162"/>
      <c r="I63" s="136"/>
      <c r="J63" s="137"/>
      <c r="K63" s="138"/>
      <c r="L63" s="138"/>
      <c r="M63" s="138"/>
      <c r="N63" s="138"/>
      <c r="O63" s="138"/>
      <c r="P63" s="138"/>
      <c r="Q63" s="138"/>
      <c r="R63" s="138"/>
      <c r="S63" s="138"/>
      <c r="T63" s="139"/>
      <c r="U63" s="134"/>
      <c r="V63" s="135"/>
      <c r="W63" s="135"/>
      <c r="X63" s="135"/>
      <c r="Y63" s="135"/>
      <c r="Z63" s="135"/>
      <c r="AA63" s="135"/>
      <c r="AB63" s="135"/>
      <c r="AC63" s="135"/>
      <c r="AD63" s="135"/>
      <c r="AE63" s="135"/>
      <c r="AF63" s="135"/>
      <c r="AG63" s="135"/>
      <c r="AH63" s="140"/>
      <c r="AI63" s="79">
        <f t="shared" si="0"/>
        <v>0</v>
      </c>
      <c r="AJ63" s="46">
        <f t="shared" si="1"/>
        <v>0</v>
      </c>
    </row>
    <row r="64" spans="1:36" s="64" customFormat="1" ht="16.5">
      <c r="A64" s="165">
        <f t="shared" si="3"/>
        <v>50</v>
      </c>
      <c r="B64" s="161"/>
      <c r="C64" s="183"/>
      <c r="D64" s="175"/>
      <c r="E64" s="156"/>
      <c r="F64" s="156"/>
      <c r="G64" s="176"/>
      <c r="H64" s="162"/>
      <c r="I64" s="136"/>
      <c r="J64" s="137"/>
      <c r="K64" s="138"/>
      <c r="L64" s="138"/>
      <c r="M64" s="138"/>
      <c r="N64" s="138"/>
      <c r="O64" s="138"/>
      <c r="P64" s="138"/>
      <c r="Q64" s="138"/>
      <c r="R64" s="138"/>
      <c r="S64" s="138"/>
      <c r="T64" s="139"/>
      <c r="U64" s="134"/>
      <c r="V64" s="135"/>
      <c r="W64" s="135"/>
      <c r="X64" s="135"/>
      <c r="Y64" s="135"/>
      <c r="Z64" s="135"/>
      <c r="AA64" s="135"/>
      <c r="AB64" s="135"/>
      <c r="AC64" s="135"/>
      <c r="AD64" s="135"/>
      <c r="AE64" s="135"/>
      <c r="AF64" s="135"/>
      <c r="AG64" s="135"/>
      <c r="AH64" s="140"/>
      <c r="AI64" s="79">
        <f t="shared" si="0"/>
        <v>0</v>
      </c>
      <c r="AJ64" s="46">
        <f t="shared" si="1"/>
        <v>0</v>
      </c>
    </row>
    <row r="65" spans="1:36" s="64" customFormat="1" ht="36" customHeight="1">
      <c r="A65" s="165">
        <f t="shared" si="3"/>
        <v>51</v>
      </c>
      <c r="B65" s="161"/>
      <c r="C65" s="183"/>
      <c r="D65" s="175"/>
      <c r="E65" s="156"/>
      <c r="F65" s="156"/>
      <c r="G65" s="176"/>
      <c r="H65" s="162"/>
      <c r="I65" s="136"/>
      <c r="J65" s="137"/>
      <c r="K65" s="138"/>
      <c r="L65" s="138"/>
      <c r="M65" s="138"/>
      <c r="N65" s="138"/>
      <c r="O65" s="138"/>
      <c r="P65" s="138"/>
      <c r="Q65" s="138"/>
      <c r="R65" s="138"/>
      <c r="S65" s="138"/>
      <c r="T65" s="139"/>
      <c r="U65" s="134"/>
      <c r="V65" s="135"/>
      <c r="W65" s="135"/>
      <c r="X65" s="135"/>
      <c r="Y65" s="135"/>
      <c r="Z65" s="135"/>
      <c r="AA65" s="135"/>
      <c r="AB65" s="135"/>
      <c r="AC65" s="135"/>
      <c r="AD65" s="135"/>
      <c r="AE65" s="135"/>
      <c r="AF65" s="135"/>
      <c r="AG65" s="135"/>
      <c r="AH65" s="140"/>
      <c r="AI65" s="79">
        <f t="shared" si="0"/>
        <v>0</v>
      </c>
      <c r="AJ65" s="46">
        <f t="shared" si="1"/>
        <v>0</v>
      </c>
    </row>
    <row r="66" spans="1:36" s="64" customFormat="1" ht="16.5">
      <c r="A66" s="165">
        <f t="shared" si="3"/>
        <v>52</v>
      </c>
      <c r="B66" s="161"/>
      <c r="C66" s="183"/>
      <c r="D66" s="175"/>
      <c r="E66" s="156"/>
      <c r="F66" s="156"/>
      <c r="G66" s="176"/>
      <c r="H66" s="162"/>
      <c r="I66" s="136"/>
      <c r="J66" s="137"/>
      <c r="K66" s="138"/>
      <c r="L66" s="138"/>
      <c r="M66" s="138"/>
      <c r="N66" s="138"/>
      <c r="O66" s="138"/>
      <c r="P66" s="138"/>
      <c r="Q66" s="138"/>
      <c r="R66" s="138"/>
      <c r="S66" s="138"/>
      <c r="T66" s="139"/>
      <c r="U66" s="134"/>
      <c r="V66" s="135"/>
      <c r="W66" s="135"/>
      <c r="X66" s="135"/>
      <c r="Y66" s="135"/>
      <c r="Z66" s="135"/>
      <c r="AA66" s="135"/>
      <c r="AB66" s="135"/>
      <c r="AC66" s="135"/>
      <c r="AD66" s="135"/>
      <c r="AE66" s="135"/>
      <c r="AF66" s="135"/>
      <c r="AG66" s="135"/>
      <c r="AH66" s="140"/>
      <c r="AI66" s="79">
        <f t="shared" si="0"/>
        <v>0</v>
      </c>
      <c r="AJ66" s="46">
        <f t="shared" si="1"/>
        <v>0</v>
      </c>
    </row>
    <row r="67" spans="1:36" s="64" customFormat="1" ht="16.5">
      <c r="A67" s="165">
        <f t="shared" si="3"/>
        <v>53</v>
      </c>
      <c r="B67" s="161"/>
      <c r="C67" s="183"/>
      <c r="D67" s="175"/>
      <c r="E67" s="156"/>
      <c r="F67" s="156"/>
      <c r="G67" s="176"/>
      <c r="H67" s="162"/>
      <c r="I67" s="136"/>
      <c r="J67" s="137"/>
      <c r="K67" s="138"/>
      <c r="L67" s="138"/>
      <c r="M67" s="138"/>
      <c r="N67" s="138"/>
      <c r="O67" s="138"/>
      <c r="P67" s="138"/>
      <c r="Q67" s="138"/>
      <c r="R67" s="138"/>
      <c r="S67" s="138"/>
      <c r="T67" s="139"/>
      <c r="U67" s="134"/>
      <c r="V67" s="135"/>
      <c r="W67" s="135"/>
      <c r="X67" s="135"/>
      <c r="Y67" s="135"/>
      <c r="Z67" s="135"/>
      <c r="AA67" s="135"/>
      <c r="AB67" s="135"/>
      <c r="AC67" s="135"/>
      <c r="AD67" s="135"/>
      <c r="AE67" s="135"/>
      <c r="AF67" s="135"/>
      <c r="AG67" s="135"/>
      <c r="AH67" s="140"/>
      <c r="AI67" s="79">
        <f t="shared" si="0"/>
        <v>0</v>
      </c>
      <c r="AJ67" s="46">
        <f t="shared" si="1"/>
        <v>0</v>
      </c>
    </row>
    <row r="68" spans="1:36" s="64" customFormat="1" ht="16.5">
      <c r="A68" s="165">
        <f t="shared" si="3"/>
        <v>54</v>
      </c>
      <c r="B68" s="161"/>
      <c r="C68" s="183"/>
      <c r="D68" s="175"/>
      <c r="E68" s="156"/>
      <c r="F68" s="156"/>
      <c r="G68" s="176"/>
      <c r="H68" s="162"/>
      <c r="I68" s="136"/>
      <c r="J68" s="137"/>
      <c r="K68" s="138"/>
      <c r="L68" s="138"/>
      <c r="M68" s="138"/>
      <c r="N68" s="138"/>
      <c r="O68" s="138"/>
      <c r="P68" s="138"/>
      <c r="Q68" s="138"/>
      <c r="R68" s="138"/>
      <c r="S68" s="138"/>
      <c r="T68" s="139"/>
      <c r="U68" s="134"/>
      <c r="V68" s="135"/>
      <c r="W68" s="135"/>
      <c r="X68" s="135"/>
      <c r="Y68" s="135"/>
      <c r="Z68" s="135"/>
      <c r="AA68" s="135"/>
      <c r="AB68" s="135"/>
      <c r="AC68" s="135"/>
      <c r="AD68" s="135"/>
      <c r="AE68" s="135"/>
      <c r="AF68" s="135"/>
      <c r="AG68" s="135"/>
      <c r="AH68" s="140"/>
      <c r="AI68" s="79">
        <f t="shared" si="0"/>
        <v>0</v>
      </c>
      <c r="AJ68" s="46">
        <f t="shared" si="1"/>
        <v>0</v>
      </c>
    </row>
    <row r="69" spans="1:36" s="64" customFormat="1" ht="16.5">
      <c r="A69" s="165">
        <f t="shared" si="3"/>
        <v>55</v>
      </c>
      <c r="B69" s="161"/>
      <c r="C69" s="183"/>
      <c r="D69" s="175"/>
      <c r="E69" s="156"/>
      <c r="F69" s="156"/>
      <c r="G69" s="176"/>
      <c r="H69" s="162"/>
      <c r="I69" s="136"/>
      <c r="J69" s="137"/>
      <c r="K69" s="138"/>
      <c r="L69" s="138"/>
      <c r="M69" s="138"/>
      <c r="N69" s="138"/>
      <c r="O69" s="138"/>
      <c r="P69" s="138"/>
      <c r="Q69" s="138"/>
      <c r="R69" s="138"/>
      <c r="S69" s="138"/>
      <c r="T69" s="139"/>
      <c r="U69" s="134"/>
      <c r="V69" s="135"/>
      <c r="W69" s="135"/>
      <c r="X69" s="135"/>
      <c r="Y69" s="135"/>
      <c r="Z69" s="135"/>
      <c r="AA69" s="135"/>
      <c r="AB69" s="135"/>
      <c r="AC69" s="135"/>
      <c r="AD69" s="135"/>
      <c r="AE69" s="135"/>
      <c r="AF69" s="135"/>
      <c r="AG69" s="135"/>
      <c r="AH69" s="140"/>
      <c r="AI69" s="79">
        <f t="shared" si="0"/>
        <v>0</v>
      </c>
      <c r="AJ69" s="46">
        <f t="shared" si="1"/>
        <v>0</v>
      </c>
    </row>
    <row r="70" spans="1:36" s="64" customFormat="1" ht="16.5">
      <c r="A70" s="165">
        <f t="shared" si="3"/>
        <v>56</v>
      </c>
      <c r="B70" s="161"/>
      <c r="C70" s="183"/>
      <c r="D70" s="175"/>
      <c r="E70" s="156"/>
      <c r="F70" s="156"/>
      <c r="G70" s="176"/>
      <c r="H70" s="162"/>
      <c r="I70" s="136"/>
      <c r="J70" s="137"/>
      <c r="K70" s="138"/>
      <c r="L70" s="138"/>
      <c r="M70" s="138"/>
      <c r="N70" s="138"/>
      <c r="O70" s="138"/>
      <c r="P70" s="138"/>
      <c r="Q70" s="138"/>
      <c r="R70" s="138"/>
      <c r="S70" s="138"/>
      <c r="T70" s="139"/>
      <c r="U70" s="134"/>
      <c r="V70" s="135"/>
      <c r="W70" s="135"/>
      <c r="X70" s="135"/>
      <c r="Y70" s="135"/>
      <c r="Z70" s="135"/>
      <c r="AA70" s="135"/>
      <c r="AB70" s="135"/>
      <c r="AC70" s="135"/>
      <c r="AD70" s="135"/>
      <c r="AE70" s="135"/>
      <c r="AF70" s="135"/>
      <c r="AG70" s="135"/>
      <c r="AH70" s="140"/>
      <c r="AI70" s="79">
        <f t="shared" si="0"/>
        <v>0</v>
      </c>
      <c r="AJ70" s="46">
        <f t="shared" si="1"/>
        <v>0</v>
      </c>
    </row>
    <row r="71" spans="1:36" s="64" customFormat="1" ht="16.5">
      <c r="A71" s="165">
        <f t="shared" si="3"/>
        <v>57</v>
      </c>
      <c r="B71" s="161"/>
      <c r="C71" s="183"/>
      <c r="D71" s="175"/>
      <c r="E71" s="156"/>
      <c r="F71" s="156"/>
      <c r="G71" s="176"/>
      <c r="H71" s="162"/>
      <c r="I71" s="136"/>
      <c r="J71" s="137"/>
      <c r="K71" s="138"/>
      <c r="L71" s="138"/>
      <c r="M71" s="138"/>
      <c r="N71" s="138"/>
      <c r="O71" s="138"/>
      <c r="P71" s="138"/>
      <c r="Q71" s="138"/>
      <c r="R71" s="138"/>
      <c r="S71" s="138"/>
      <c r="T71" s="139"/>
      <c r="U71" s="134"/>
      <c r="V71" s="135"/>
      <c r="W71" s="135"/>
      <c r="X71" s="135"/>
      <c r="Y71" s="135"/>
      <c r="Z71" s="135"/>
      <c r="AA71" s="135"/>
      <c r="AB71" s="135"/>
      <c r="AC71" s="135"/>
      <c r="AD71" s="135"/>
      <c r="AE71" s="135"/>
      <c r="AF71" s="135"/>
      <c r="AG71" s="135"/>
      <c r="AH71" s="140"/>
      <c r="AI71" s="79">
        <f t="shared" si="0"/>
        <v>0</v>
      </c>
      <c r="AJ71" s="46">
        <f t="shared" si="1"/>
        <v>0</v>
      </c>
    </row>
    <row r="72" spans="1:36" s="64" customFormat="1" ht="21.75" customHeight="1">
      <c r="A72" s="165">
        <f t="shared" si="3"/>
        <v>58</v>
      </c>
      <c r="B72" s="161"/>
      <c r="C72" s="183"/>
      <c r="D72" s="175"/>
      <c r="E72" s="156"/>
      <c r="F72" s="156"/>
      <c r="G72" s="176"/>
      <c r="H72" s="162"/>
      <c r="I72" s="136"/>
      <c r="J72" s="137"/>
      <c r="K72" s="138"/>
      <c r="L72" s="138"/>
      <c r="M72" s="138"/>
      <c r="N72" s="138"/>
      <c r="O72" s="138"/>
      <c r="P72" s="138"/>
      <c r="Q72" s="138"/>
      <c r="R72" s="138"/>
      <c r="S72" s="138"/>
      <c r="T72" s="139"/>
      <c r="U72" s="134"/>
      <c r="V72" s="135"/>
      <c r="W72" s="135"/>
      <c r="X72" s="135"/>
      <c r="Y72" s="135"/>
      <c r="Z72" s="135"/>
      <c r="AA72" s="135"/>
      <c r="AB72" s="135"/>
      <c r="AC72" s="135"/>
      <c r="AD72" s="135"/>
      <c r="AE72" s="135"/>
      <c r="AF72" s="135"/>
      <c r="AG72" s="135"/>
      <c r="AH72" s="140"/>
      <c r="AI72" s="79">
        <f t="shared" si="0"/>
        <v>0</v>
      </c>
      <c r="AJ72" s="46">
        <f t="shared" si="1"/>
        <v>0</v>
      </c>
    </row>
    <row r="73" spans="1:36" s="64" customFormat="1" ht="21.75" customHeight="1">
      <c r="A73" s="165">
        <f t="shared" si="3"/>
        <v>59</v>
      </c>
      <c r="B73" s="161"/>
      <c r="C73" s="183"/>
      <c r="D73" s="175"/>
      <c r="E73" s="156"/>
      <c r="F73" s="156"/>
      <c r="G73" s="176"/>
      <c r="H73" s="162"/>
      <c r="I73" s="136"/>
      <c r="J73" s="137"/>
      <c r="K73" s="138"/>
      <c r="L73" s="138"/>
      <c r="M73" s="138"/>
      <c r="N73" s="138"/>
      <c r="O73" s="138"/>
      <c r="P73" s="138"/>
      <c r="Q73" s="138"/>
      <c r="R73" s="138"/>
      <c r="S73" s="138"/>
      <c r="T73" s="139"/>
      <c r="U73" s="134"/>
      <c r="V73" s="135"/>
      <c r="W73" s="135"/>
      <c r="X73" s="135"/>
      <c r="Y73" s="135"/>
      <c r="Z73" s="135"/>
      <c r="AA73" s="135"/>
      <c r="AB73" s="135"/>
      <c r="AC73" s="135"/>
      <c r="AD73" s="135"/>
      <c r="AE73" s="135"/>
      <c r="AF73" s="135"/>
      <c r="AG73" s="135"/>
      <c r="AH73" s="140"/>
      <c r="AI73" s="79">
        <f t="shared" si="0"/>
        <v>0</v>
      </c>
      <c r="AJ73" s="46">
        <f t="shared" si="1"/>
        <v>0</v>
      </c>
    </row>
    <row r="74" spans="1:36" s="64" customFormat="1" ht="21.75" customHeight="1">
      <c r="A74" s="165">
        <f t="shared" si="3"/>
        <v>60</v>
      </c>
      <c r="B74" s="161"/>
      <c r="C74" s="183"/>
      <c r="D74" s="175"/>
      <c r="E74" s="156"/>
      <c r="F74" s="156"/>
      <c r="G74" s="176"/>
      <c r="H74" s="162"/>
      <c r="I74" s="136"/>
      <c r="J74" s="137"/>
      <c r="K74" s="138"/>
      <c r="L74" s="138"/>
      <c r="M74" s="138"/>
      <c r="N74" s="138"/>
      <c r="O74" s="138"/>
      <c r="P74" s="138"/>
      <c r="Q74" s="138"/>
      <c r="R74" s="138"/>
      <c r="S74" s="138"/>
      <c r="T74" s="139"/>
      <c r="U74" s="134"/>
      <c r="V74" s="135"/>
      <c r="W74" s="135"/>
      <c r="X74" s="135"/>
      <c r="Y74" s="135"/>
      <c r="Z74" s="135"/>
      <c r="AA74" s="135"/>
      <c r="AB74" s="135"/>
      <c r="AC74" s="135"/>
      <c r="AD74" s="135"/>
      <c r="AE74" s="135"/>
      <c r="AF74" s="135"/>
      <c r="AG74" s="135"/>
      <c r="AH74" s="140"/>
      <c r="AI74" s="79">
        <f t="shared" si="0"/>
        <v>0</v>
      </c>
      <c r="AJ74" s="46">
        <f t="shared" si="1"/>
        <v>0</v>
      </c>
    </row>
    <row r="75" spans="1:36" s="64" customFormat="1" ht="35.25" customHeight="1">
      <c r="A75" s="165">
        <f t="shared" si="3"/>
        <v>61</v>
      </c>
      <c r="B75" s="161"/>
      <c r="C75" s="183"/>
      <c r="D75" s="175"/>
      <c r="E75" s="156"/>
      <c r="F75" s="156"/>
      <c r="G75" s="176"/>
      <c r="H75" s="162"/>
      <c r="I75" s="136"/>
      <c r="J75" s="137"/>
      <c r="K75" s="138"/>
      <c r="L75" s="138"/>
      <c r="M75" s="138"/>
      <c r="N75" s="138"/>
      <c r="O75" s="138"/>
      <c r="P75" s="138"/>
      <c r="Q75" s="138"/>
      <c r="R75" s="138"/>
      <c r="S75" s="138"/>
      <c r="T75" s="139"/>
      <c r="U75" s="134"/>
      <c r="V75" s="135"/>
      <c r="W75" s="135"/>
      <c r="X75" s="135"/>
      <c r="Y75" s="135"/>
      <c r="Z75" s="135"/>
      <c r="AA75" s="135"/>
      <c r="AB75" s="135"/>
      <c r="AC75" s="135"/>
      <c r="AD75" s="135"/>
      <c r="AE75" s="135"/>
      <c r="AF75" s="135"/>
      <c r="AG75" s="135"/>
      <c r="AH75" s="140"/>
      <c r="AI75" s="79">
        <f t="shared" si="0"/>
        <v>0</v>
      </c>
      <c r="AJ75" s="46">
        <f t="shared" si="1"/>
        <v>0</v>
      </c>
    </row>
    <row r="76" spans="1:36" s="64" customFormat="1" ht="36.75" customHeight="1">
      <c r="A76" s="165">
        <f t="shared" si="3"/>
        <v>62</v>
      </c>
      <c r="B76" s="161"/>
      <c r="C76" s="183"/>
      <c r="D76" s="175"/>
      <c r="E76" s="156"/>
      <c r="F76" s="156"/>
      <c r="G76" s="176"/>
      <c r="H76" s="162"/>
      <c r="I76" s="136"/>
      <c r="J76" s="137"/>
      <c r="K76" s="138"/>
      <c r="L76" s="138"/>
      <c r="M76" s="138"/>
      <c r="N76" s="138"/>
      <c r="O76" s="138"/>
      <c r="P76" s="138"/>
      <c r="Q76" s="138"/>
      <c r="R76" s="138"/>
      <c r="S76" s="138"/>
      <c r="T76" s="139"/>
      <c r="U76" s="134"/>
      <c r="V76" s="135"/>
      <c r="W76" s="135"/>
      <c r="X76" s="135"/>
      <c r="Y76" s="135"/>
      <c r="Z76" s="135"/>
      <c r="AA76" s="135"/>
      <c r="AB76" s="135"/>
      <c r="AC76" s="135"/>
      <c r="AD76" s="135"/>
      <c r="AE76" s="135"/>
      <c r="AF76" s="135"/>
      <c r="AG76" s="135"/>
      <c r="AH76" s="140"/>
      <c r="AI76" s="79">
        <f t="shared" si="0"/>
        <v>0</v>
      </c>
      <c r="AJ76" s="46">
        <f t="shared" si="1"/>
        <v>0</v>
      </c>
    </row>
    <row r="77" spans="1:36" s="64" customFormat="1" ht="44.25" customHeight="1">
      <c r="A77" s="165">
        <f t="shared" si="3"/>
        <v>63</v>
      </c>
      <c r="B77" s="161"/>
      <c r="C77" s="183"/>
      <c r="D77" s="175"/>
      <c r="E77" s="156"/>
      <c r="F77" s="156"/>
      <c r="G77" s="176"/>
      <c r="H77" s="162"/>
      <c r="I77" s="136"/>
      <c r="J77" s="137"/>
      <c r="K77" s="138"/>
      <c r="L77" s="138"/>
      <c r="M77" s="138"/>
      <c r="N77" s="138"/>
      <c r="O77" s="138"/>
      <c r="P77" s="138"/>
      <c r="Q77" s="138"/>
      <c r="R77" s="138"/>
      <c r="S77" s="138"/>
      <c r="T77" s="139"/>
      <c r="U77" s="134"/>
      <c r="V77" s="135"/>
      <c r="W77" s="135"/>
      <c r="X77" s="135"/>
      <c r="Y77" s="135"/>
      <c r="Z77" s="135"/>
      <c r="AA77" s="135"/>
      <c r="AB77" s="135"/>
      <c r="AC77" s="135"/>
      <c r="AD77" s="135"/>
      <c r="AE77" s="135"/>
      <c r="AF77" s="135"/>
      <c r="AG77" s="135"/>
      <c r="AH77" s="140"/>
      <c r="AI77" s="79">
        <f t="shared" si="0"/>
        <v>0</v>
      </c>
      <c r="AJ77" s="46">
        <f t="shared" si="1"/>
        <v>0</v>
      </c>
    </row>
    <row r="78" spans="1:36" s="64" customFormat="1" ht="21.75" customHeight="1">
      <c r="A78" s="165">
        <f t="shared" si="3"/>
        <v>64</v>
      </c>
      <c r="B78" s="161"/>
      <c r="C78" s="183"/>
      <c r="D78" s="175"/>
      <c r="E78" s="156"/>
      <c r="F78" s="156"/>
      <c r="G78" s="176"/>
      <c r="H78" s="162"/>
      <c r="I78" s="136"/>
      <c r="J78" s="137"/>
      <c r="K78" s="138"/>
      <c r="L78" s="138"/>
      <c r="M78" s="138"/>
      <c r="N78" s="138"/>
      <c r="O78" s="138"/>
      <c r="P78" s="138"/>
      <c r="Q78" s="138"/>
      <c r="R78" s="138"/>
      <c r="S78" s="138"/>
      <c r="T78" s="139"/>
      <c r="U78" s="134"/>
      <c r="V78" s="135"/>
      <c r="W78" s="135"/>
      <c r="X78" s="135"/>
      <c r="Y78" s="135"/>
      <c r="Z78" s="135"/>
      <c r="AA78" s="135"/>
      <c r="AB78" s="135"/>
      <c r="AC78" s="135"/>
      <c r="AD78" s="135"/>
      <c r="AE78" s="135"/>
      <c r="AF78" s="135"/>
      <c r="AG78" s="135"/>
      <c r="AH78" s="140"/>
      <c r="AI78" s="79">
        <f t="shared" si="0"/>
        <v>0</v>
      </c>
      <c r="AJ78" s="46">
        <f t="shared" si="1"/>
        <v>0</v>
      </c>
    </row>
    <row r="79" spans="1:36" s="64" customFormat="1" ht="35.25" customHeight="1">
      <c r="A79" s="165">
        <f t="shared" si="3"/>
        <v>65</v>
      </c>
      <c r="B79" s="161"/>
      <c r="C79" s="183"/>
      <c r="D79" s="175"/>
      <c r="E79" s="156"/>
      <c r="F79" s="156"/>
      <c r="G79" s="176"/>
      <c r="H79" s="162"/>
      <c r="I79" s="136"/>
      <c r="J79" s="137"/>
      <c r="K79" s="138"/>
      <c r="L79" s="138"/>
      <c r="M79" s="138"/>
      <c r="N79" s="138"/>
      <c r="O79" s="138"/>
      <c r="P79" s="138"/>
      <c r="Q79" s="138"/>
      <c r="R79" s="138"/>
      <c r="S79" s="138"/>
      <c r="T79" s="139"/>
      <c r="U79" s="134"/>
      <c r="V79" s="135"/>
      <c r="W79" s="135"/>
      <c r="X79" s="135"/>
      <c r="Y79" s="135"/>
      <c r="Z79" s="135"/>
      <c r="AA79" s="135"/>
      <c r="AB79" s="135"/>
      <c r="AC79" s="135"/>
      <c r="AD79" s="135"/>
      <c r="AE79" s="135"/>
      <c r="AF79" s="135"/>
      <c r="AG79" s="135"/>
      <c r="AH79" s="140"/>
      <c r="AI79" s="79">
        <f t="shared" si="0"/>
        <v>0</v>
      </c>
      <c r="AJ79" s="46">
        <f t="shared" si="1"/>
        <v>0</v>
      </c>
    </row>
    <row r="80" spans="1:36" s="64" customFormat="1" ht="30" customHeight="1">
      <c r="A80" s="165">
        <f t="shared" si="3"/>
        <v>66</v>
      </c>
      <c r="B80" s="161"/>
      <c r="C80" s="183"/>
      <c r="D80" s="175"/>
      <c r="E80" s="156"/>
      <c r="F80" s="156"/>
      <c r="G80" s="176"/>
      <c r="H80" s="162"/>
      <c r="I80" s="136"/>
      <c r="J80" s="137"/>
      <c r="K80" s="138"/>
      <c r="L80" s="138"/>
      <c r="M80" s="138"/>
      <c r="N80" s="138"/>
      <c r="O80" s="138"/>
      <c r="P80" s="138"/>
      <c r="Q80" s="138"/>
      <c r="R80" s="138"/>
      <c r="S80" s="138"/>
      <c r="T80" s="139"/>
      <c r="U80" s="134"/>
      <c r="V80" s="135"/>
      <c r="W80" s="135"/>
      <c r="X80" s="135"/>
      <c r="Y80" s="135"/>
      <c r="Z80" s="135"/>
      <c r="AA80" s="135"/>
      <c r="AB80" s="135"/>
      <c r="AC80" s="135"/>
      <c r="AD80" s="135"/>
      <c r="AE80" s="135"/>
      <c r="AF80" s="135"/>
      <c r="AG80" s="135"/>
      <c r="AH80" s="140"/>
      <c r="AI80" s="79">
        <f t="shared" si="0"/>
        <v>0</v>
      </c>
      <c r="AJ80" s="46">
        <f t="shared" si="1"/>
        <v>0</v>
      </c>
    </row>
    <row r="81" spans="1:36" s="64" customFormat="1" ht="33.75" customHeight="1">
      <c r="A81" s="165">
        <f t="shared" si="3"/>
        <v>67</v>
      </c>
      <c r="B81" s="161"/>
      <c r="C81" s="183"/>
      <c r="D81" s="175"/>
      <c r="E81" s="156"/>
      <c r="F81" s="156"/>
      <c r="G81" s="176"/>
      <c r="H81" s="162"/>
      <c r="I81" s="136"/>
      <c r="J81" s="137"/>
      <c r="K81" s="138"/>
      <c r="L81" s="138"/>
      <c r="M81" s="138"/>
      <c r="N81" s="138"/>
      <c r="O81" s="138"/>
      <c r="P81" s="138"/>
      <c r="Q81" s="138"/>
      <c r="R81" s="138"/>
      <c r="S81" s="138"/>
      <c r="T81" s="139"/>
      <c r="U81" s="134"/>
      <c r="V81" s="135"/>
      <c r="W81" s="135"/>
      <c r="X81" s="135"/>
      <c r="Y81" s="135"/>
      <c r="Z81" s="135"/>
      <c r="AA81" s="135"/>
      <c r="AB81" s="135"/>
      <c r="AC81" s="135"/>
      <c r="AD81" s="135"/>
      <c r="AE81" s="135"/>
      <c r="AF81" s="135"/>
      <c r="AG81" s="135"/>
      <c r="AH81" s="140"/>
      <c r="AI81" s="79">
        <f t="shared" si="0"/>
        <v>0</v>
      </c>
      <c r="AJ81" s="46">
        <f t="shared" si="1"/>
        <v>0</v>
      </c>
    </row>
    <row r="82" spans="1:36" s="64" customFormat="1" ht="45.75" customHeight="1">
      <c r="A82" s="165">
        <f t="shared" si="3"/>
        <v>68</v>
      </c>
      <c r="B82" s="161"/>
      <c r="C82" s="183"/>
      <c r="D82" s="175"/>
      <c r="E82" s="156"/>
      <c r="F82" s="156"/>
      <c r="G82" s="176"/>
      <c r="H82" s="162"/>
      <c r="I82" s="136"/>
      <c r="J82" s="137"/>
      <c r="K82" s="138"/>
      <c r="L82" s="138"/>
      <c r="M82" s="138"/>
      <c r="N82" s="138"/>
      <c r="O82" s="138"/>
      <c r="P82" s="138"/>
      <c r="Q82" s="138"/>
      <c r="R82" s="138"/>
      <c r="S82" s="138"/>
      <c r="T82" s="139"/>
      <c r="U82" s="134"/>
      <c r="V82" s="135"/>
      <c r="W82" s="135"/>
      <c r="X82" s="135"/>
      <c r="Y82" s="135"/>
      <c r="Z82" s="135"/>
      <c r="AA82" s="135"/>
      <c r="AB82" s="135"/>
      <c r="AC82" s="135"/>
      <c r="AD82" s="135"/>
      <c r="AE82" s="135"/>
      <c r="AF82" s="135"/>
      <c r="AG82" s="135"/>
      <c r="AH82" s="140"/>
      <c r="AI82" s="79">
        <f t="shared" si="0"/>
        <v>0</v>
      </c>
      <c r="AJ82" s="46">
        <f t="shared" si="1"/>
        <v>0</v>
      </c>
    </row>
    <row r="83" spans="1:36" s="64" customFormat="1" ht="16.5">
      <c r="A83" s="165">
        <f t="shared" si="3"/>
        <v>69</v>
      </c>
      <c r="B83" s="161"/>
      <c r="C83" s="183"/>
      <c r="D83" s="175"/>
      <c r="E83" s="156"/>
      <c r="F83" s="156"/>
      <c r="G83" s="176"/>
      <c r="H83" s="162"/>
      <c r="I83" s="136"/>
      <c r="J83" s="137"/>
      <c r="K83" s="138"/>
      <c r="L83" s="138"/>
      <c r="M83" s="138"/>
      <c r="N83" s="138"/>
      <c r="O83" s="138"/>
      <c r="P83" s="138"/>
      <c r="Q83" s="138"/>
      <c r="R83" s="138"/>
      <c r="S83" s="138"/>
      <c r="T83" s="139"/>
      <c r="U83" s="134"/>
      <c r="V83" s="135"/>
      <c r="W83" s="135"/>
      <c r="X83" s="135"/>
      <c r="Y83" s="135"/>
      <c r="Z83" s="135"/>
      <c r="AA83" s="135"/>
      <c r="AB83" s="135"/>
      <c r="AC83" s="135"/>
      <c r="AD83" s="135"/>
      <c r="AE83" s="135"/>
      <c r="AF83" s="135"/>
      <c r="AG83" s="135"/>
      <c r="AH83" s="140"/>
      <c r="AI83" s="79">
        <f t="shared" si="0"/>
        <v>0</v>
      </c>
      <c r="AJ83" s="46">
        <f t="shared" si="1"/>
        <v>0</v>
      </c>
    </row>
    <row r="84" spans="1:36" s="64" customFormat="1" ht="16.5">
      <c r="A84" s="165">
        <f t="shared" si="3"/>
        <v>70</v>
      </c>
      <c r="B84" s="161"/>
      <c r="C84" s="183"/>
      <c r="D84" s="175"/>
      <c r="E84" s="156"/>
      <c r="F84" s="156"/>
      <c r="G84" s="176"/>
      <c r="H84" s="162"/>
      <c r="I84" s="136"/>
      <c r="J84" s="137"/>
      <c r="K84" s="138"/>
      <c r="L84" s="138"/>
      <c r="M84" s="138"/>
      <c r="N84" s="138"/>
      <c r="O84" s="138"/>
      <c r="P84" s="138"/>
      <c r="Q84" s="138"/>
      <c r="R84" s="138"/>
      <c r="S84" s="138"/>
      <c r="T84" s="139"/>
      <c r="U84" s="134"/>
      <c r="V84" s="135"/>
      <c r="W84" s="135"/>
      <c r="X84" s="135"/>
      <c r="Y84" s="135"/>
      <c r="Z84" s="135"/>
      <c r="AA84" s="135"/>
      <c r="AB84" s="135"/>
      <c r="AC84" s="135"/>
      <c r="AD84" s="135"/>
      <c r="AE84" s="135"/>
      <c r="AF84" s="135"/>
      <c r="AG84" s="135"/>
      <c r="AH84" s="140"/>
      <c r="AI84" s="79">
        <f t="shared" si="0"/>
        <v>0</v>
      </c>
      <c r="AJ84" s="46">
        <f t="shared" si="1"/>
        <v>0</v>
      </c>
    </row>
    <row r="85" spans="1:36" s="64" customFormat="1" ht="16.5">
      <c r="A85" s="165">
        <f t="shared" si="3"/>
        <v>71</v>
      </c>
      <c r="B85" s="161"/>
      <c r="C85" s="183"/>
      <c r="D85" s="175"/>
      <c r="E85" s="156"/>
      <c r="F85" s="156"/>
      <c r="G85" s="176"/>
      <c r="H85" s="162"/>
      <c r="I85" s="136"/>
      <c r="J85" s="137"/>
      <c r="K85" s="138"/>
      <c r="L85" s="138"/>
      <c r="M85" s="138"/>
      <c r="N85" s="138"/>
      <c r="O85" s="138"/>
      <c r="P85" s="138"/>
      <c r="Q85" s="138"/>
      <c r="R85" s="138"/>
      <c r="S85" s="138"/>
      <c r="T85" s="139"/>
      <c r="U85" s="134"/>
      <c r="V85" s="135"/>
      <c r="W85" s="135"/>
      <c r="X85" s="135"/>
      <c r="Y85" s="135"/>
      <c r="Z85" s="135"/>
      <c r="AA85" s="135"/>
      <c r="AB85" s="135"/>
      <c r="AC85" s="135"/>
      <c r="AD85" s="135"/>
      <c r="AE85" s="135"/>
      <c r="AF85" s="135"/>
      <c r="AG85" s="135"/>
      <c r="AH85" s="140"/>
      <c r="AI85" s="79">
        <f t="shared" si="0"/>
        <v>0</v>
      </c>
      <c r="AJ85" s="46">
        <f t="shared" si="1"/>
        <v>0</v>
      </c>
    </row>
    <row r="86" spans="1:36" s="64" customFormat="1" ht="21.75" customHeight="1">
      <c r="A86" s="165">
        <f t="shared" si="3"/>
        <v>72</v>
      </c>
      <c r="B86" s="161"/>
      <c r="C86" s="183"/>
      <c r="D86" s="175"/>
      <c r="E86" s="156"/>
      <c r="F86" s="156"/>
      <c r="G86" s="176"/>
      <c r="H86" s="162"/>
      <c r="I86" s="136"/>
      <c r="J86" s="137"/>
      <c r="K86" s="138"/>
      <c r="L86" s="138"/>
      <c r="M86" s="138"/>
      <c r="N86" s="138"/>
      <c r="O86" s="138"/>
      <c r="P86" s="138"/>
      <c r="Q86" s="138"/>
      <c r="R86" s="138"/>
      <c r="S86" s="138"/>
      <c r="T86" s="139"/>
      <c r="U86" s="134"/>
      <c r="V86" s="135"/>
      <c r="W86" s="135"/>
      <c r="X86" s="135"/>
      <c r="Y86" s="135"/>
      <c r="Z86" s="135"/>
      <c r="AA86" s="135"/>
      <c r="AB86" s="135"/>
      <c r="AC86" s="135"/>
      <c r="AD86" s="135"/>
      <c r="AE86" s="135"/>
      <c r="AF86" s="135"/>
      <c r="AG86" s="135"/>
      <c r="AH86" s="140"/>
      <c r="AI86" s="79">
        <f t="shared" si="0"/>
        <v>0</v>
      </c>
      <c r="AJ86" s="46">
        <f t="shared" si="1"/>
        <v>0</v>
      </c>
    </row>
    <row r="87" spans="1:36" s="64" customFormat="1" ht="16.5">
      <c r="A87" s="165">
        <f t="shared" si="3"/>
        <v>73</v>
      </c>
      <c r="B87" s="161"/>
      <c r="C87" s="183"/>
      <c r="D87" s="175"/>
      <c r="E87" s="156"/>
      <c r="F87" s="156"/>
      <c r="G87" s="176"/>
      <c r="H87" s="162"/>
      <c r="I87" s="136"/>
      <c r="J87" s="137"/>
      <c r="K87" s="138"/>
      <c r="L87" s="138"/>
      <c r="M87" s="138"/>
      <c r="N87" s="138"/>
      <c r="O87" s="138"/>
      <c r="P87" s="138"/>
      <c r="Q87" s="138"/>
      <c r="R87" s="138"/>
      <c r="S87" s="138"/>
      <c r="T87" s="139"/>
      <c r="U87" s="134"/>
      <c r="V87" s="135"/>
      <c r="W87" s="135"/>
      <c r="X87" s="135"/>
      <c r="Y87" s="135"/>
      <c r="Z87" s="135"/>
      <c r="AA87" s="135"/>
      <c r="AB87" s="135"/>
      <c r="AC87" s="135"/>
      <c r="AD87" s="135"/>
      <c r="AE87" s="135"/>
      <c r="AF87" s="135"/>
      <c r="AG87" s="135"/>
      <c r="AH87" s="140"/>
      <c r="AI87" s="79">
        <f t="shared" si="0"/>
        <v>0</v>
      </c>
      <c r="AJ87" s="46">
        <f t="shared" si="1"/>
        <v>0</v>
      </c>
    </row>
    <row r="88" spans="1:36" s="64" customFormat="1" ht="16.5">
      <c r="A88" s="165">
        <f t="shared" si="3"/>
        <v>74</v>
      </c>
      <c r="B88" s="161"/>
      <c r="C88" s="183"/>
      <c r="D88" s="175"/>
      <c r="E88" s="156"/>
      <c r="F88" s="156"/>
      <c r="G88" s="176"/>
      <c r="H88" s="162"/>
      <c r="I88" s="136"/>
      <c r="J88" s="137"/>
      <c r="K88" s="138"/>
      <c r="L88" s="138"/>
      <c r="M88" s="138"/>
      <c r="N88" s="138"/>
      <c r="O88" s="138"/>
      <c r="P88" s="138"/>
      <c r="Q88" s="138"/>
      <c r="R88" s="138"/>
      <c r="S88" s="138"/>
      <c r="T88" s="139"/>
      <c r="U88" s="134"/>
      <c r="V88" s="135"/>
      <c r="W88" s="135"/>
      <c r="X88" s="135"/>
      <c r="Y88" s="135"/>
      <c r="Z88" s="135"/>
      <c r="AA88" s="135"/>
      <c r="AB88" s="135"/>
      <c r="AC88" s="135"/>
      <c r="AD88" s="135"/>
      <c r="AE88" s="135"/>
      <c r="AF88" s="135"/>
      <c r="AG88" s="135"/>
      <c r="AH88" s="140"/>
      <c r="AI88" s="79">
        <f t="shared" si="0"/>
        <v>0</v>
      </c>
      <c r="AJ88" s="46">
        <f t="shared" si="1"/>
        <v>0</v>
      </c>
    </row>
    <row r="89" spans="1:36" s="64" customFormat="1" ht="16.5">
      <c r="A89" s="165">
        <f t="shared" si="3"/>
        <v>75</v>
      </c>
      <c r="B89" s="161"/>
      <c r="C89" s="183"/>
      <c r="D89" s="175"/>
      <c r="E89" s="156"/>
      <c r="F89" s="156"/>
      <c r="G89" s="176"/>
      <c r="H89" s="162"/>
      <c r="I89" s="136"/>
      <c r="J89" s="137"/>
      <c r="K89" s="138"/>
      <c r="L89" s="138"/>
      <c r="M89" s="138"/>
      <c r="N89" s="138"/>
      <c r="O89" s="138"/>
      <c r="P89" s="138"/>
      <c r="Q89" s="138"/>
      <c r="R89" s="138"/>
      <c r="S89" s="138"/>
      <c r="T89" s="139"/>
      <c r="U89" s="134"/>
      <c r="V89" s="135"/>
      <c r="W89" s="135"/>
      <c r="X89" s="135"/>
      <c r="Y89" s="135"/>
      <c r="Z89" s="135"/>
      <c r="AA89" s="135"/>
      <c r="AB89" s="135"/>
      <c r="AC89" s="135"/>
      <c r="AD89" s="135"/>
      <c r="AE89" s="135"/>
      <c r="AF89" s="135"/>
      <c r="AG89" s="135"/>
      <c r="AH89" s="140"/>
      <c r="AI89" s="79">
        <f t="shared" si="0"/>
        <v>0</v>
      </c>
      <c r="AJ89" s="46">
        <f t="shared" si="1"/>
        <v>0</v>
      </c>
    </row>
    <row r="90" spans="1:36" s="64" customFormat="1" ht="16.5">
      <c r="A90" s="165">
        <f t="shared" si="3"/>
        <v>76</v>
      </c>
      <c r="B90" s="161"/>
      <c r="C90" s="183"/>
      <c r="D90" s="175"/>
      <c r="E90" s="156"/>
      <c r="F90" s="156"/>
      <c r="G90" s="176"/>
      <c r="H90" s="162"/>
      <c r="I90" s="136"/>
      <c r="J90" s="137"/>
      <c r="K90" s="138"/>
      <c r="L90" s="138"/>
      <c r="M90" s="138"/>
      <c r="N90" s="138"/>
      <c r="O90" s="138"/>
      <c r="P90" s="138"/>
      <c r="Q90" s="138"/>
      <c r="R90" s="138"/>
      <c r="S90" s="138"/>
      <c r="T90" s="139"/>
      <c r="U90" s="134"/>
      <c r="V90" s="135"/>
      <c r="W90" s="135"/>
      <c r="X90" s="135"/>
      <c r="Y90" s="135"/>
      <c r="Z90" s="135"/>
      <c r="AA90" s="135"/>
      <c r="AB90" s="135"/>
      <c r="AC90" s="135"/>
      <c r="AD90" s="135"/>
      <c r="AE90" s="135"/>
      <c r="AF90" s="135"/>
      <c r="AG90" s="135"/>
      <c r="AH90" s="140"/>
      <c r="AI90" s="79">
        <f t="shared" si="0"/>
        <v>0</v>
      </c>
      <c r="AJ90" s="46">
        <f t="shared" si="1"/>
        <v>0</v>
      </c>
    </row>
    <row r="91" spans="1:36" s="64" customFormat="1" ht="16.5">
      <c r="A91" s="165">
        <f t="shared" si="3"/>
        <v>77</v>
      </c>
      <c r="B91" s="161"/>
      <c r="C91" s="183"/>
      <c r="D91" s="175"/>
      <c r="E91" s="156"/>
      <c r="F91" s="156"/>
      <c r="G91" s="176"/>
      <c r="H91" s="162"/>
      <c r="I91" s="136"/>
      <c r="J91" s="137"/>
      <c r="K91" s="138"/>
      <c r="L91" s="138"/>
      <c r="M91" s="138"/>
      <c r="N91" s="138"/>
      <c r="O91" s="138"/>
      <c r="P91" s="138"/>
      <c r="Q91" s="138"/>
      <c r="R91" s="138"/>
      <c r="S91" s="138"/>
      <c r="T91" s="139"/>
      <c r="U91" s="134"/>
      <c r="V91" s="135"/>
      <c r="W91" s="135"/>
      <c r="X91" s="135"/>
      <c r="Y91" s="135"/>
      <c r="Z91" s="135"/>
      <c r="AA91" s="135"/>
      <c r="AB91" s="135"/>
      <c r="AC91" s="135"/>
      <c r="AD91" s="135"/>
      <c r="AE91" s="135"/>
      <c r="AF91" s="135"/>
      <c r="AG91" s="135"/>
      <c r="AH91" s="140"/>
      <c r="AI91" s="79">
        <f t="shared" si="0"/>
        <v>0</v>
      </c>
      <c r="AJ91" s="46">
        <f t="shared" si="1"/>
        <v>0</v>
      </c>
    </row>
    <row r="92" spans="1:36" s="64" customFormat="1" ht="21.75" customHeight="1">
      <c r="A92" s="165">
        <f t="shared" si="3"/>
        <v>78</v>
      </c>
      <c r="B92" s="161"/>
      <c r="C92" s="183"/>
      <c r="D92" s="175"/>
      <c r="E92" s="156"/>
      <c r="F92" s="156"/>
      <c r="G92" s="176"/>
      <c r="H92" s="162"/>
      <c r="I92" s="136"/>
      <c r="J92" s="137"/>
      <c r="K92" s="138"/>
      <c r="L92" s="138"/>
      <c r="M92" s="138"/>
      <c r="N92" s="138"/>
      <c r="O92" s="138"/>
      <c r="P92" s="138"/>
      <c r="Q92" s="138"/>
      <c r="R92" s="138"/>
      <c r="S92" s="138"/>
      <c r="T92" s="139"/>
      <c r="U92" s="134"/>
      <c r="V92" s="135"/>
      <c r="W92" s="135"/>
      <c r="X92" s="135"/>
      <c r="Y92" s="135"/>
      <c r="Z92" s="135"/>
      <c r="AA92" s="135"/>
      <c r="AB92" s="135"/>
      <c r="AC92" s="135"/>
      <c r="AD92" s="135"/>
      <c r="AE92" s="135"/>
      <c r="AF92" s="135"/>
      <c r="AG92" s="135"/>
      <c r="AH92" s="140"/>
      <c r="AI92" s="79">
        <f t="shared" si="0"/>
        <v>0</v>
      </c>
      <c r="AJ92" s="46">
        <f t="shared" si="1"/>
        <v>0</v>
      </c>
    </row>
    <row r="93" spans="1:36" s="64" customFormat="1" ht="21.75" customHeight="1">
      <c r="A93" s="165">
        <f t="shared" si="3"/>
        <v>79</v>
      </c>
      <c r="B93" s="161"/>
      <c r="C93" s="183"/>
      <c r="D93" s="175"/>
      <c r="E93" s="156"/>
      <c r="F93" s="156"/>
      <c r="G93" s="176"/>
      <c r="H93" s="162"/>
      <c r="I93" s="136"/>
      <c r="J93" s="137"/>
      <c r="K93" s="138"/>
      <c r="L93" s="138"/>
      <c r="M93" s="138"/>
      <c r="N93" s="138"/>
      <c r="O93" s="138"/>
      <c r="P93" s="138"/>
      <c r="Q93" s="138"/>
      <c r="R93" s="138"/>
      <c r="S93" s="138"/>
      <c r="T93" s="139"/>
      <c r="U93" s="134"/>
      <c r="V93" s="135"/>
      <c r="W93" s="135"/>
      <c r="X93" s="135"/>
      <c r="Y93" s="135"/>
      <c r="Z93" s="135"/>
      <c r="AA93" s="135"/>
      <c r="AB93" s="135"/>
      <c r="AC93" s="135"/>
      <c r="AD93" s="135"/>
      <c r="AE93" s="135"/>
      <c r="AF93" s="135"/>
      <c r="AG93" s="135"/>
      <c r="AH93" s="140"/>
      <c r="AI93" s="79">
        <f t="shared" si="0"/>
        <v>0</v>
      </c>
      <c r="AJ93" s="46">
        <f t="shared" si="1"/>
        <v>0</v>
      </c>
    </row>
    <row r="94" spans="1:36" s="64" customFormat="1" ht="16.5">
      <c r="A94" s="165">
        <f t="shared" si="3"/>
        <v>80</v>
      </c>
      <c r="B94" s="161"/>
      <c r="C94" s="183"/>
      <c r="D94" s="175"/>
      <c r="E94" s="156"/>
      <c r="F94" s="156"/>
      <c r="G94" s="176"/>
      <c r="H94" s="162"/>
      <c r="I94" s="136"/>
      <c r="J94" s="137"/>
      <c r="K94" s="138"/>
      <c r="L94" s="138"/>
      <c r="M94" s="138"/>
      <c r="N94" s="138"/>
      <c r="O94" s="138"/>
      <c r="P94" s="138"/>
      <c r="Q94" s="138"/>
      <c r="R94" s="138"/>
      <c r="S94" s="138"/>
      <c r="T94" s="139"/>
      <c r="U94" s="134"/>
      <c r="V94" s="135"/>
      <c r="W94" s="135"/>
      <c r="X94" s="135"/>
      <c r="Y94" s="135"/>
      <c r="Z94" s="135"/>
      <c r="AA94" s="135"/>
      <c r="AB94" s="135"/>
      <c r="AC94" s="135"/>
      <c r="AD94" s="135"/>
      <c r="AE94" s="135"/>
      <c r="AF94" s="135"/>
      <c r="AG94" s="135"/>
      <c r="AH94" s="140"/>
      <c r="AI94" s="79">
        <f t="shared" si="0"/>
        <v>0</v>
      </c>
      <c r="AJ94" s="46">
        <f t="shared" si="1"/>
        <v>0</v>
      </c>
    </row>
    <row r="95" spans="1:36" s="64" customFormat="1" ht="16.5">
      <c r="A95" s="165">
        <f t="shared" si="3"/>
        <v>81</v>
      </c>
      <c r="B95" s="161"/>
      <c r="C95" s="183"/>
      <c r="D95" s="175"/>
      <c r="E95" s="156"/>
      <c r="F95" s="156"/>
      <c r="G95" s="176"/>
      <c r="H95" s="162"/>
      <c r="I95" s="136"/>
      <c r="J95" s="137"/>
      <c r="K95" s="138"/>
      <c r="L95" s="138"/>
      <c r="M95" s="138"/>
      <c r="N95" s="138"/>
      <c r="O95" s="138"/>
      <c r="P95" s="138"/>
      <c r="Q95" s="138"/>
      <c r="R95" s="138"/>
      <c r="S95" s="138"/>
      <c r="T95" s="139"/>
      <c r="U95" s="134"/>
      <c r="V95" s="135"/>
      <c r="W95" s="135"/>
      <c r="X95" s="135"/>
      <c r="Y95" s="135"/>
      <c r="Z95" s="135"/>
      <c r="AA95" s="135"/>
      <c r="AB95" s="135"/>
      <c r="AC95" s="135"/>
      <c r="AD95" s="135"/>
      <c r="AE95" s="135"/>
      <c r="AF95" s="135"/>
      <c r="AG95" s="135"/>
      <c r="AH95" s="140"/>
      <c r="AI95" s="79">
        <f t="shared" si="0"/>
        <v>0</v>
      </c>
      <c r="AJ95" s="46">
        <f t="shared" si="1"/>
        <v>0</v>
      </c>
    </row>
    <row r="96" spans="1:36" s="64" customFormat="1" ht="17.25" thickBot="1">
      <c r="A96" s="165">
        <f t="shared" si="3"/>
        <v>82</v>
      </c>
      <c r="B96" s="161"/>
      <c r="C96" s="183"/>
      <c r="D96" s="177"/>
      <c r="E96" s="178"/>
      <c r="F96" s="178"/>
      <c r="G96" s="179"/>
      <c r="H96" s="162"/>
      <c r="I96" s="136"/>
      <c r="J96" s="137"/>
      <c r="K96" s="138"/>
      <c r="L96" s="138"/>
      <c r="M96" s="138"/>
      <c r="N96" s="138"/>
      <c r="O96" s="138"/>
      <c r="P96" s="138"/>
      <c r="Q96" s="138"/>
      <c r="R96" s="138"/>
      <c r="S96" s="138"/>
      <c r="T96" s="139"/>
      <c r="U96" s="134"/>
      <c r="V96" s="135"/>
      <c r="W96" s="135"/>
      <c r="X96" s="135"/>
      <c r="Y96" s="135"/>
      <c r="Z96" s="135"/>
      <c r="AA96" s="135"/>
      <c r="AB96" s="135"/>
      <c r="AC96" s="135"/>
      <c r="AD96" s="135"/>
      <c r="AE96" s="135"/>
      <c r="AF96" s="135"/>
      <c r="AG96" s="135"/>
      <c r="AH96" s="140"/>
      <c r="AI96" s="79">
        <f t="shared" si="0"/>
        <v>0</v>
      </c>
      <c r="AJ96" s="46">
        <f t="shared" si="1"/>
        <v>0</v>
      </c>
    </row>
    <row r="97" spans="1:36" s="64" customFormat="1" ht="21.75" customHeight="1">
      <c r="A97" s="165">
        <f t="shared" si="3"/>
        <v>83</v>
      </c>
      <c r="B97" s="160"/>
      <c r="C97" s="135"/>
      <c r="D97" s="172"/>
      <c r="E97" s="172"/>
      <c r="F97" s="172"/>
      <c r="G97" s="172"/>
      <c r="H97" s="135"/>
      <c r="I97" s="136"/>
      <c r="J97" s="137"/>
      <c r="K97" s="138"/>
      <c r="L97" s="138"/>
      <c r="M97" s="138"/>
      <c r="N97" s="138"/>
      <c r="O97" s="138"/>
      <c r="P97" s="138"/>
      <c r="Q97" s="138"/>
      <c r="R97" s="138"/>
      <c r="S97" s="138"/>
      <c r="T97" s="139"/>
      <c r="U97" s="134"/>
      <c r="V97" s="135"/>
      <c r="W97" s="135"/>
      <c r="X97" s="135"/>
      <c r="Y97" s="135"/>
      <c r="Z97" s="135"/>
      <c r="AA97" s="135"/>
      <c r="AB97" s="135"/>
      <c r="AC97" s="135"/>
      <c r="AD97" s="135"/>
      <c r="AE97" s="135"/>
      <c r="AF97" s="135"/>
      <c r="AG97" s="135"/>
      <c r="AH97" s="140"/>
      <c r="AI97" s="79">
        <f t="shared" si="0"/>
        <v>0</v>
      </c>
      <c r="AJ97" s="46"/>
    </row>
    <row r="98" spans="1:36" s="64" customFormat="1" ht="21.75" customHeight="1">
      <c r="A98" s="165">
        <f t="shared" si="3"/>
        <v>84</v>
      </c>
      <c r="B98" s="162"/>
      <c r="C98" s="135"/>
      <c r="D98" s="135"/>
      <c r="E98" s="135"/>
      <c r="F98" s="135"/>
      <c r="G98" s="135"/>
      <c r="H98" s="135"/>
      <c r="I98" s="136"/>
      <c r="J98" s="137"/>
      <c r="K98" s="138"/>
      <c r="L98" s="138"/>
      <c r="M98" s="138"/>
      <c r="N98" s="138"/>
      <c r="O98" s="138"/>
      <c r="P98" s="138"/>
      <c r="Q98" s="138"/>
      <c r="R98" s="138"/>
      <c r="S98" s="138"/>
      <c r="T98" s="139"/>
      <c r="U98" s="134"/>
      <c r="V98" s="135"/>
      <c r="W98" s="135"/>
      <c r="X98" s="135"/>
      <c r="Y98" s="135"/>
      <c r="Z98" s="135"/>
      <c r="AA98" s="135"/>
      <c r="AB98" s="135"/>
      <c r="AC98" s="135"/>
      <c r="AD98" s="135"/>
      <c r="AE98" s="135"/>
      <c r="AF98" s="135"/>
      <c r="AG98" s="135"/>
      <c r="AH98" s="140"/>
      <c r="AI98" s="79">
        <f t="shared" si="0"/>
        <v>0</v>
      </c>
      <c r="AJ98" s="46"/>
    </row>
    <row r="99" spans="1:36" s="64" customFormat="1" ht="21.75" customHeight="1">
      <c r="A99" s="165">
        <f t="shared" si="3"/>
        <v>85</v>
      </c>
      <c r="B99" s="162"/>
      <c r="C99" s="135"/>
      <c r="D99" s="135"/>
      <c r="E99" s="135"/>
      <c r="F99" s="135"/>
      <c r="G99" s="135"/>
      <c r="H99" s="135"/>
      <c r="I99" s="136"/>
      <c r="J99" s="137"/>
      <c r="K99" s="138"/>
      <c r="L99" s="138"/>
      <c r="M99" s="138"/>
      <c r="N99" s="138"/>
      <c r="O99" s="138"/>
      <c r="P99" s="138"/>
      <c r="Q99" s="138"/>
      <c r="R99" s="138"/>
      <c r="S99" s="138"/>
      <c r="T99" s="139"/>
      <c r="U99" s="134"/>
      <c r="V99" s="135"/>
      <c r="W99" s="135"/>
      <c r="X99" s="135"/>
      <c r="Y99" s="135"/>
      <c r="Z99" s="135"/>
      <c r="AA99" s="135"/>
      <c r="AB99" s="135"/>
      <c r="AC99" s="135"/>
      <c r="AD99" s="135"/>
      <c r="AE99" s="135"/>
      <c r="AF99" s="135"/>
      <c r="AG99" s="135"/>
      <c r="AH99" s="140"/>
      <c r="AI99" s="79">
        <f t="shared" si="0"/>
        <v>0</v>
      </c>
      <c r="AJ99" s="46"/>
    </row>
    <row r="100" spans="1:36" s="64" customFormat="1" ht="21.75" customHeight="1">
      <c r="A100" s="165">
        <f t="shared" si="3"/>
        <v>86</v>
      </c>
      <c r="B100" s="162"/>
      <c r="C100" s="135"/>
      <c r="D100" s="135"/>
      <c r="E100" s="135"/>
      <c r="F100" s="135"/>
      <c r="G100" s="135"/>
      <c r="H100" s="135"/>
      <c r="I100" s="136"/>
      <c r="J100" s="137"/>
      <c r="K100" s="138"/>
      <c r="L100" s="138"/>
      <c r="M100" s="138"/>
      <c r="N100" s="138"/>
      <c r="O100" s="138"/>
      <c r="P100" s="138"/>
      <c r="Q100" s="138"/>
      <c r="R100" s="138"/>
      <c r="S100" s="138"/>
      <c r="T100" s="139"/>
      <c r="U100" s="134"/>
      <c r="V100" s="135"/>
      <c r="W100" s="135"/>
      <c r="X100" s="135"/>
      <c r="Y100" s="135"/>
      <c r="Z100" s="135"/>
      <c r="AA100" s="135"/>
      <c r="AB100" s="135"/>
      <c r="AC100" s="135"/>
      <c r="AD100" s="135"/>
      <c r="AE100" s="135"/>
      <c r="AF100" s="135"/>
      <c r="AG100" s="135"/>
      <c r="AH100" s="140"/>
      <c r="AI100" s="79">
        <f t="shared" si="0"/>
        <v>0</v>
      </c>
      <c r="AJ100" s="46"/>
    </row>
    <row r="101" spans="1:36" s="64" customFormat="1" ht="21.75" customHeight="1">
      <c r="A101" s="165">
        <f t="shared" si="3"/>
        <v>87</v>
      </c>
      <c r="B101" s="162"/>
      <c r="C101" s="135"/>
      <c r="D101" s="135"/>
      <c r="E101" s="135"/>
      <c r="F101" s="135"/>
      <c r="G101" s="135"/>
      <c r="H101" s="135"/>
      <c r="I101" s="136"/>
      <c r="J101" s="137"/>
      <c r="K101" s="138"/>
      <c r="L101" s="138"/>
      <c r="M101" s="138"/>
      <c r="N101" s="138"/>
      <c r="O101" s="138"/>
      <c r="P101" s="138"/>
      <c r="Q101" s="138"/>
      <c r="R101" s="138"/>
      <c r="S101" s="138"/>
      <c r="T101" s="139"/>
      <c r="U101" s="134"/>
      <c r="V101" s="135"/>
      <c r="W101" s="135"/>
      <c r="X101" s="135"/>
      <c r="Y101" s="135"/>
      <c r="Z101" s="135"/>
      <c r="AA101" s="135"/>
      <c r="AB101" s="135"/>
      <c r="AC101" s="135"/>
      <c r="AD101" s="135"/>
      <c r="AE101" s="135"/>
      <c r="AF101" s="135"/>
      <c r="AG101" s="135"/>
      <c r="AH101" s="140"/>
      <c r="AI101" s="79">
        <f t="shared" si="0"/>
        <v>0</v>
      </c>
      <c r="AJ101" s="46"/>
    </row>
    <row r="102" spans="1:36" s="64" customFormat="1" ht="21.75" customHeight="1">
      <c r="A102" s="165">
        <f t="shared" si="3"/>
        <v>88</v>
      </c>
      <c r="B102" s="162"/>
      <c r="C102" s="135"/>
      <c r="D102" s="135"/>
      <c r="E102" s="135"/>
      <c r="F102" s="135"/>
      <c r="G102" s="135"/>
      <c r="H102" s="135"/>
      <c r="I102" s="136"/>
      <c r="J102" s="137"/>
      <c r="K102" s="138"/>
      <c r="L102" s="138"/>
      <c r="M102" s="138"/>
      <c r="N102" s="138"/>
      <c r="O102" s="138"/>
      <c r="P102" s="138"/>
      <c r="Q102" s="138"/>
      <c r="R102" s="138"/>
      <c r="S102" s="138"/>
      <c r="T102" s="139"/>
      <c r="U102" s="134"/>
      <c r="V102" s="135"/>
      <c r="W102" s="135"/>
      <c r="X102" s="135"/>
      <c r="Y102" s="135"/>
      <c r="Z102" s="135"/>
      <c r="AA102" s="135"/>
      <c r="AB102" s="135"/>
      <c r="AC102" s="135"/>
      <c r="AD102" s="135"/>
      <c r="AE102" s="135"/>
      <c r="AF102" s="135"/>
      <c r="AG102" s="135"/>
      <c r="AH102" s="140"/>
      <c r="AI102" s="79">
        <f t="shared" si="0"/>
        <v>0</v>
      </c>
      <c r="AJ102" s="46"/>
    </row>
    <row r="103" spans="1:36" s="64" customFormat="1" ht="21.75" customHeight="1">
      <c r="A103" s="165">
        <f t="shared" si="3"/>
        <v>89</v>
      </c>
      <c r="B103" s="162"/>
      <c r="C103" s="135"/>
      <c r="D103" s="135"/>
      <c r="E103" s="135"/>
      <c r="F103" s="135"/>
      <c r="G103" s="135"/>
      <c r="H103" s="135"/>
      <c r="I103" s="136"/>
      <c r="J103" s="137"/>
      <c r="K103" s="138"/>
      <c r="L103" s="138"/>
      <c r="M103" s="138"/>
      <c r="N103" s="138"/>
      <c r="O103" s="138"/>
      <c r="P103" s="138"/>
      <c r="Q103" s="138"/>
      <c r="R103" s="138"/>
      <c r="S103" s="138"/>
      <c r="T103" s="139"/>
      <c r="U103" s="134"/>
      <c r="V103" s="135"/>
      <c r="W103" s="135"/>
      <c r="X103" s="135"/>
      <c r="Y103" s="135"/>
      <c r="Z103" s="135"/>
      <c r="AA103" s="135"/>
      <c r="AB103" s="135"/>
      <c r="AC103" s="135"/>
      <c r="AD103" s="135"/>
      <c r="AE103" s="135"/>
      <c r="AF103" s="135"/>
      <c r="AG103" s="135"/>
      <c r="AH103" s="140"/>
      <c r="AI103" s="79">
        <f t="shared" si="0"/>
        <v>0</v>
      </c>
      <c r="AJ103" s="46"/>
    </row>
    <row r="104" spans="1:36" s="64" customFormat="1" ht="21.75" customHeight="1" thickBot="1">
      <c r="A104" s="166">
        <f t="shared" si="3"/>
        <v>90</v>
      </c>
      <c r="B104" s="163"/>
      <c r="C104" s="19"/>
      <c r="D104" s="19"/>
      <c r="E104" s="19"/>
      <c r="F104" s="19"/>
      <c r="G104" s="19"/>
      <c r="H104" s="19"/>
      <c r="I104" s="123"/>
      <c r="J104" s="21"/>
      <c r="K104" s="22"/>
      <c r="L104" s="22"/>
      <c r="M104" s="22"/>
      <c r="N104" s="22"/>
      <c r="O104" s="22"/>
      <c r="P104" s="22"/>
      <c r="Q104" s="22"/>
      <c r="R104" s="22"/>
      <c r="S104" s="22"/>
      <c r="T104" s="23"/>
      <c r="U104" s="18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20"/>
      <c r="AI104" s="79">
        <f t="shared" si="0"/>
        <v>0</v>
      </c>
      <c r="AJ104" s="46">
        <f t="shared" si="1"/>
        <v>0</v>
      </c>
    </row>
    <row r="105" spans="1:36" s="64" customFormat="1" ht="21.75" customHeight="1" thickBot="1">
      <c r="A105" s="434" t="s">
        <v>31</v>
      </c>
      <c r="B105" s="435"/>
      <c r="C105" s="435"/>
      <c r="D105" s="435"/>
      <c r="E105" s="435"/>
      <c r="F105" s="435"/>
      <c r="G105" s="435"/>
      <c r="H105" s="435"/>
      <c r="I105" s="435"/>
      <c r="J105" s="435"/>
      <c r="K105" s="435"/>
      <c r="L105" s="435"/>
      <c r="M105" s="435"/>
      <c r="N105" s="435"/>
      <c r="O105" s="435"/>
      <c r="P105" s="435"/>
      <c r="Q105" s="435"/>
      <c r="R105" s="435"/>
      <c r="S105" s="435"/>
      <c r="T105" s="435"/>
      <c r="U105" s="49">
        <f t="shared" ref="U105:AJ105" si="4">SUM(U15:U104)</f>
        <v>0</v>
      </c>
      <c r="V105" s="49">
        <f t="shared" si="4"/>
        <v>0</v>
      </c>
      <c r="W105" s="49">
        <f t="shared" si="4"/>
        <v>0</v>
      </c>
      <c r="X105" s="49">
        <f t="shared" si="4"/>
        <v>0</v>
      </c>
      <c r="Y105" s="49">
        <f t="shared" si="4"/>
        <v>0</v>
      </c>
      <c r="Z105" s="49">
        <f t="shared" si="4"/>
        <v>0</v>
      </c>
      <c r="AA105" s="49">
        <f t="shared" si="4"/>
        <v>0</v>
      </c>
      <c r="AB105" s="49">
        <f t="shared" si="4"/>
        <v>0</v>
      </c>
      <c r="AC105" s="49">
        <f t="shared" si="4"/>
        <v>0</v>
      </c>
      <c r="AD105" s="49">
        <f t="shared" si="4"/>
        <v>0</v>
      </c>
      <c r="AE105" s="49">
        <f t="shared" si="4"/>
        <v>0</v>
      </c>
      <c r="AF105" s="49">
        <f t="shared" si="4"/>
        <v>0</v>
      </c>
      <c r="AG105" s="49">
        <f t="shared" si="4"/>
        <v>0</v>
      </c>
      <c r="AH105" s="49">
        <f t="shared" si="4"/>
        <v>0</v>
      </c>
      <c r="AI105" s="49">
        <f t="shared" si="4"/>
        <v>0</v>
      </c>
      <c r="AJ105" s="49">
        <f t="shared" si="4"/>
        <v>0</v>
      </c>
    </row>
  </sheetData>
  <autoFilter ref="A14:AJ105"/>
  <mergeCells count="47">
    <mergeCell ref="A2:AJ2"/>
    <mergeCell ref="A7:AJ7"/>
    <mergeCell ref="B8:K8"/>
    <mergeCell ref="AD9:AF9"/>
    <mergeCell ref="H12:H14"/>
    <mergeCell ref="I12:I14"/>
    <mergeCell ref="L13:L14"/>
    <mergeCell ref="M13:M14"/>
    <mergeCell ref="O13:O14"/>
    <mergeCell ref="E12:E14"/>
    <mergeCell ref="G12:G14"/>
    <mergeCell ref="B10:K10"/>
    <mergeCell ref="X13:X14"/>
    <mergeCell ref="A11:AJ11"/>
    <mergeCell ref="A12:A14"/>
    <mergeCell ref="B12:B14"/>
    <mergeCell ref="C12:C14"/>
    <mergeCell ref="D12:D14"/>
    <mergeCell ref="J12:T12"/>
    <mergeCell ref="J13:J14"/>
    <mergeCell ref="K13:K14"/>
    <mergeCell ref="N13:N14"/>
    <mergeCell ref="S13:S14"/>
    <mergeCell ref="T13:T14"/>
    <mergeCell ref="F12:F14"/>
    <mergeCell ref="W13:W14"/>
    <mergeCell ref="P13:P14"/>
    <mergeCell ref="Q13:Q14"/>
    <mergeCell ref="R13:R14"/>
    <mergeCell ref="U13:U14"/>
    <mergeCell ref="V13:V14"/>
    <mergeCell ref="A105:T105"/>
    <mergeCell ref="L8:AC8"/>
    <mergeCell ref="L10:AC10"/>
    <mergeCell ref="U12:AJ12"/>
    <mergeCell ref="AD13:AD14"/>
    <mergeCell ref="AE13:AE14"/>
    <mergeCell ref="AF13:AF14"/>
    <mergeCell ref="AG13:AG14"/>
    <mergeCell ref="AH13:AH14"/>
    <mergeCell ref="AI13:AI14"/>
    <mergeCell ref="AJ13:AJ14"/>
    <mergeCell ref="Y13:Y14"/>
    <mergeCell ref="Z13:Z14"/>
    <mergeCell ref="AA13:AA14"/>
    <mergeCell ref="AB13:AB14"/>
    <mergeCell ref="AC13:AC14"/>
  </mergeCells>
  <pageMargins left="0.23622047244094491" right="0.23622047244094491" top="0.55118110236220474" bottom="0.31496062992125984" header="0.31496062992125984" footer="0.31496062992125984"/>
  <pageSetup paperSize="9" scale="52" fitToHeight="0" orientation="landscape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10"/>
  <sheetViews>
    <sheetView showZeros="0" view="pageBreakPreview" topLeftCell="A79" zoomScale="90" zoomScaleNormal="100" zoomScaleSheetLayoutView="90" workbookViewId="0">
      <selection activeCell="K107" sqref="K107"/>
    </sheetView>
  </sheetViews>
  <sheetFormatPr defaultRowHeight="14.25"/>
  <cols>
    <col min="1" max="1" width="4" style="1" customWidth="1"/>
    <col min="2" max="2" width="32.5703125" style="142" customWidth="1"/>
    <col min="3" max="3" width="14.140625" style="1" customWidth="1"/>
    <col min="4" max="5" width="4.7109375" style="1" customWidth="1"/>
    <col min="6" max="6" width="6.7109375" style="1" customWidth="1"/>
    <col min="7" max="7" width="8.5703125" style="1" customWidth="1"/>
    <col min="8" max="9" width="4.7109375" style="1" customWidth="1"/>
    <col min="10" max="20" width="5.7109375" style="1" customWidth="1"/>
    <col min="21" max="36" width="7.5703125" style="1" customWidth="1"/>
    <col min="37" max="16384" width="9.140625" style="1"/>
  </cols>
  <sheetData>
    <row r="1" spans="1:56" s="3" customFormat="1" ht="34.5" customHeight="1" thickBot="1">
      <c r="A1" s="464" t="s">
        <v>36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464"/>
      <c r="P1" s="464"/>
      <c r="Q1" s="464"/>
      <c r="R1" s="464"/>
      <c r="S1" s="464"/>
      <c r="T1" s="464"/>
      <c r="U1" s="464"/>
      <c r="V1" s="464"/>
      <c r="W1" s="464"/>
      <c r="X1" s="464"/>
      <c r="Y1" s="464"/>
      <c r="Z1" s="464"/>
      <c r="AA1" s="464"/>
      <c r="AB1" s="464"/>
      <c r="AC1" s="464"/>
      <c r="AD1" s="464"/>
      <c r="AE1" s="464"/>
      <c r="AF1" s="464"/>
      <c r="AG1" s="464"/>
      <c r="AH1" s="464"/>
      <c r="AI1" s="464"/>
      <c r="AJ1" s="464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</row>
    <row r="2" spans="1:56" s="7" customFormat="1" ht="21.75" customHeight="1" thickBot="1">
      <c r="A2" s="450" t="s">
        <v>0</v>
      </c>
      <c r="B2" s="453" t="s">
        <v>1</v>
      </c>
      <c r="C2" s="431" t="s">
        <v>27</v>
      </c>
      <c r="D2" s="431" t="s">
        <v>2</v>
      </c>
      <c r="E2" s="431" t="s">
        <v>3</v>
      </c>
      <c r="F2" s="469" t="s">
        <v>82</v>
      </c>
      <c r="G2" s="431" t="s">
        <v>83</v>
      </c>
      <c r="H2" s="425" t="s">
        <v>4</v>
      </c>
      <c r="I2" s="456" t="s">
        <v>5</v>
      </c>
      <c r="J2" s="459" t="s">
        <v>6</v>
      </c>
      <c r="K2" s="460"/>
      <c r="L2" s="460"/>
      <c r="M2" s="460"/>
      <c r="N2" s="460"/>
      <c r="O2" s="460"/>
      <c r="P2" s="460"/>
      <c r="Q2" s="460"/>
      <c r="R2" s="460"/>
      <c r="S2" s="460"/>
      <c r="T2" s="461"/>
      <c r="U2" s="444" t="s">
        <v>7</v>
      </c>
      <c r="V2" s="445"/>
      <c r="W2" s="445"/>
      <c r="X2" s="445"/>
      <c r="Y2" s="445"/>
      <c r="Z2" s="445"/>
      <c r="AA2" s="445"/>
      <c r="AB2" s="445"/>
      <c r="AC2" s="445"/>
      <c r="AD2" s="445"/>
      <c r="AE2" s="445"/>
      <c r="AF2" s="445"/>
      <c r="AG2" s="445"/>
      <c r="AH2" s="445"/>
      <c r="AI2" s="445"/>
      <c r="AJ2" s="446"/>
    </row>
    <row r="3" spans="1:56" s="11" customFormat="1" ht="21.75" customHeight="1">
      <c r="A3" s="451"/>
      <c r="B3" s="454"/>
      <c r="C3" s="432"/>
      <c r="D3" s="432"/>
      <c r="E3" s="432"/>
      <c r="F3" s="470"/>
      <c r="G3" s="432"/>
      <c r="H3" s="426"/>
      <c r="I3" s="457"/>
      <c r="J3" s="462" t="s">
        <v>8</v>
      </c>
      <c r="K3" s="417" t="s">
        <v>10</v>
      </c>
      <c r="L3" s="417" t="s">
        <v>9</v>
      </c>
      <c r="M3" s="417" t="s">
        <v>11</v>
      </c>
      <c r="N3" s="417" t="s">
        <v>12</v>
      </c>
      <c r="O3" s="417" t="s">
        <v>75</v>
      </c>
      <c r="P3" s="417" t="s">
        <v>74</v>
      </c>
      <c r="Q3" s="417" t="s">
        <v>76</v>
      </c>
      <c r="R3" s="417" t="s">
        <v>13</v>
      </c>
      <c r="S3" s="417" t="s">
        <v>14</v>
      </c>
      <c r="T3" s="421" t="s">
        <v>15</v>
      </c>
      <c r="U3" s="423" t="s">
        <v>16</v>
      </c>
      <c r="V3" s="419" t="s">
        <v>17</v>
      </c>
      <c r="W3" s="419" t="s">
        <v>18</v>
      </c>
      <c r="X3" s="419" t="s">
        <v>19</v>
      </c>
      <c r="Y3" s="419" t="s">
        <v>20</v>
      </c>
      <c r="Z3" s="419" t="s">
        <v>21</v>
      </c>
      <c r="AA3" s="415" t="s">
        <v>73</v>
      </c>
      <c r="AB3" s="419" t="s">
        <v>22</v>
      </c>
      <c r="AC3" s="419" t="s">
        <v>23</v>
      </c>
      <c r="AD3" s="419" t="s">
        <v>41</v>
      </c>
      <c r="AE3" s="413" t="s">
        <v>72</v>
      </c>
      <c r="AF3" s="419" t="s">
        <v>42</v>
      </c>
      <c r="AG3" s="442" t="s">
        <v>24</v>
      </c>
      <c r="AH3" s="438" t="s">
        <v>25</v>
      </c>
      <c r="AI3" s="440" t="s">
        <v>26</v>
      </c>
      <c r="AJ3" s="447" t="s">
        <v>77</v>
      </c>
    </row>
    <row r="4" spans="1:56" s="11" customFormat="1" ht="114.75" customHeight="1" thickBot="1">
      <c r="A4" s="452"/>
      <c r="B4" s="482"/>
      <c r="C4" s="468"/>
      <c r="D4" s="468"/>
      <c r="E4" s="468"/>
      <c r="F4" s="483"/>
      <c r="G4" s="473"/>
      <c r="H4" s="468"/>
      <c r="I4" s="472"/>
      <c r="J4" s="463"/>
      <c r="K4" s="418"/>
      <c r="L4" s="418"/>
      <c r="M4" s="418"/>
      <c r="N4" s="418"/>
      <c r="O4" s="418"/>
      <c r="P4" s="418"/>
      <c r="Q4" s="418"/>
      <c r="R4" s="418"/>
      <c r="S4" s="418"/>
      <c r="T4" s="422"/>
      <c r="U4" s="424"/>
      <c r="V4" s="420"/>
      <c r="W4" s="420"/>
      <c r="X4" s="420"/>
      <c r="Y4" s="420"/>
      <c r="Z4" s="420"/>
      <c r="AA4" s="416"/>
      <c r="AB4" s="420"/>
      <c r="AC4" s="420"/>
      <c r="AD4" s="420"/>
      <c r="AE4" s="414"/>
      <c r="AF4" s="420"/>
      <c r="AG4" s="443"/>
      <c r="AH4" s="439"/>
      <c r="AI4" s="441"/>
      <c r="AJ4" s="448"/>
    </row>
    <row r="5" spans="1:56" s="11" customFormat="1" ht="21.75" customHeight="1">
      <c r="A5" s="70">
        <v>1</v>
      </c>
      <c r="B5" s="118"/>
      <c r="C5" s="154"/>
      <c r="D5" s="154"/>
      <c r="E5" s="155"/>
      <c r="F5" s="192"/>
      <c r="G5" s="119"/>
      <c r="H5" s="154"/>
      <c r="I5" s="120"/>
      <c r="J5" s="13"/>
      <c r="K5" s="14"/>
      <c r="L5" s="14"/>
      <c r="M5" s="14"/>
      <c r="N5" s="14"/>
      <c r="O5" s="14"/>
      <c r="P5" s="14"/>
      <c r="Q5" s="14"/>
      <c r="R5" s="14"/>
      <c r="S5" s="50"/>
      <c r="T5" s="52"/>
      <c r="U5" s="124"/>
      <c r="V5" s="125"/>
      <c r="W5" s="126"/>
      <c r="X5" s="127"/>
      <c r="Y5" s="125"/>
      <c r="Z5" s="127"/>
      <c r="AA5" s="127"/>
      <c r="AB5" s="127"/>
      <c r="AC5" s="127"/>
      <c r="AD5" s="127"/>
      <c r="AE5" s="127"/>
      <c r="AF5" s="125"/>
      <c r="AG5" s="126"/>
      <c r="AH5" s="128"/>
      <c r="AI5" s="129">
        <f t="shared" ref="AI5:AI103" si="0">SUM(U5:AH5)</f>
        <v>0</v>
      </c>
      <c r="AJ5" s="46">
        <f>U5+V5+W5+Y5+AE5+AB5</f>
        <v>0</v>
      </c>
    </row>
    <row r="6" spans="1:56" s="11" customFormat="1" ht="21.75" customHeight="1">
      <c r="A6" s="71">
        <f>A5+1</f>
        <v>2</v>
      </c>
      <c r="B6" s="41"/>
      <c r="C6" s="156"/>
      <c r="D6" s="156"/>
      <c r="E6" s="156"/>
      <c r="F6" s="159"/>
      <c r="G6" s="159"/>
      <c r="H6" s="156"/>
      <c r="I6" s="97"/>
      <c r="J6" s="15"/>
      <c r="K6" s="10"/>
      <c r="L6" s="10"/>
      <c r="M6" s="10"/>
      <c r="N6" s="10"/>
      <c r="O6" s="10"/>
      <c r="P6" s="10"/>
      <c r="Q6" s="10"/>
      <c r="R6" s="10"/>
      <c r="S6" s="51"/>
      <c r="T6" s="53"/>
      <c r="U6" s="44"/>
      <c r="V6" s="43"/>
      <c r="W6" s="9"/>
      <c r="X6" s="45"/>
      <c r="Y6" s="43"/>
      <c r="Z6" s="45"/>
      <c r="AA6" s="45"/>
      <c r="AB6" s="45"/>
      <c r="AC6" s="45"/>
      <c r="AD6" s="45"/>
      <c r="AE6" s="45"/>
      <c r="AF6" s="43"/>
      <c r="AG6" s="9"/>
      <c r="AH6" s="12"/>
      <c r="AI6" s="79">
        <f t="shared" si="0"/>
        <v>0</v>
      </c>
      <c r="AJ6" s="46">
        <f t="shared" ref="AJ6:AJ103" si="1">U6+V6+W6+Y6+AE6+AB6</f>
        <v>0</v>
      </c>
    </row>
    <row r="7" spans="1:56" s="11" customFormat="1" ht="21.75" customHeight="1">
      <c r="A7" s="71">
        <f t="shared" ref="A7:A29" si="2">A6+1</f>
        <v>3</v>
      </c>
      <c r="B7" s="41"/>
      <c r="C7" s="156"/>
      <c r="D7" s="156"/>
      <c r="E7" s="156"/>
      <c r="F7" s="159"/>
      <c r="G7" s="159"/>
      <c r="H7" s="156"/>
      <c r="I7" s="97"/>
      <c r="J7" s="15"/>
      <c r="K7" s="10"/>
      <c r="L7" s="10"/>
      <c r="M7" s="10"/>
      <c r="N7" s="10"/>
      <c r="O7" s="10"/>
      <c r="P7" s="10"/>
      <c r="Q7" s="10"/>
      <c r="R7" s="10"/>
      <c r="S7" s="51"/>
      <c r="T7" s="53"/>
      <c r="U7" s="44"/>
      <c r="V7" s="43"/>
      <c r="W7" s="9"/>
      <c r="X7" s="45"/>
      <c r="Y7" s="43"/>
      <c r="Z7" s="45"/>
      <c r="AA7" s="45"/>
      <c r="AB7" s="45"/>
      <c r="AC7" s="45"/>
      <c r="AD7" s="45"/>
      <c r="AE7" s="45"/>
      <c r="AF7" s="43"/>
      <c r="AG7" s="9"/>
      <c r="AH7" s="12"/>
      <c r="AI7" s="79">
        <f t="shared" si="0"/>
        <v>0</v>
      </c>
      <c r="AJ7" s="46">
        <f t="shared" si="1"/>
        <v>0</v>
      </c>
    </row>
    <row r="8" spans="1:56" s="11" customFormat="1" ht="16.5">
      <c r="A8" s="71">
        <f t="shared" si="2"/>
        <v>4</v>
      </c>
      <c r="B8" s="41"/>
      <c r="C8" s="156"/>
      <c r="D8" s="156"/>
      <c r="E8" s="156"/>
      <c r="F8" s="159"/>
      <c r="G8" s="159"/>
      <c r="H8" s="156"/>
      <c r="I8" s="97"/>
      <c r="J8" s="15"/>
      <c r="K8" s="10"/>
      <c r="L8" s="10"/>
      <c r="M8" s="10"/>
      <c r="N8" s="10"/>
      <c r="O8" s="10"/>
      <c r="P8" s="10"/>
      <c r="Q8" s="10"/>
      <c r="R8" s="10"/>
      <c r="S8" s="51"/>
      <c r="T8" s="53"/>
      <c r="U8" s="44"/>
      <c r="V8" s="43"/>
      <c r="W8" s="9"/>
      <c r="X8" s="45"/>
      <c r="Y8" s="43"/>
      <c r="Z8" s="45"/>
      <c r="AA8" s="45"/>
      <c r="AB8" s="45"/>
      <c r="AC8" s="45"/>
      <c r="AD8" s="45"/>
      <c r="AE8" s="45"/>
      <c r="AF8" s="43"/>
      <c r="AG8" s="9"/>
      <c r="AH8" s="12"/>
      <c r="AI8" s="79">
        <f t="shared" si="0"/>
        <v>0</v>
      </c>
      <c r="AJ8" s="46">
        <f t="shared" si="1"/>
        <v>0</v>
      </c>
    </row>
    <row r="9" spans="1:56" s="11" customFormat="1" ht="16.5">
      <c r="A9" s="71">
        <f t="shared" si="2"/>
        <v>5</v>
      </c>
      <c r="B9" s="41"/>
      <c r="C9" s="156"/>
      <c r="D9" s="156"/>
      <c r="E9" s="156"/>
      <c r="F9" s="159"/>
      <c r="G9" s="159"/>
      <c r="H9" s="156"/>
      <c r="I9" s="97"/>
      <c r="J9" s="15"/>
      <c r="K9" s="10"/>
      <c r="L9" s="10"/>
      <c r="M9" s="10"/>
      <c r="N9" s="10"/>
      <c r="O9" s="10"/>
      <c r="P9" s="10"/>
      <c r="Q9" s="10"/>
      <c r="R9" s="10"/>
      <c r="S9" s="51"/>
      <c r="T9" s="53"/>
      <c r="U9" s="44"/>
      <c r="V9" s="43"/>
      <c r="W9" s="9"/>
      <c r="X9" s="45"/>
      <c r="Y9" s="43"/>
      <c r="Z9" s="45"/>
      <c r="AA9" s="45"/>
      <c r="AB9" s="45"/>
      <c r="AC9" s="45"/>
      <c r="AD9" s="45"/>
      <c r="AE9" s="45"/>
      <c r="AF9" s="43"/>
      <c r="AG9" s="9"/>
      <c r="AH9" s="12"/>
      <c r="AI9" s="79">
        <f t="shared" si="0"/>
        <v>0</v>
      </c>
      <c r="AJ9" s="46">
        <f t="shared" si="1"/>
        <v>0</v>
      </c>
    </row>
    <row r="10" spans="1:56" s="11" customFormat="1" ht="16.5">
      <c r="A10" s="71">
        <f t="shared" si="2"/>
        <v>6</v>
      </c>
      <c r="B10" s="41"/>
      <c r="C10" s="156"/>
      <c r="D10" s="156"/>
      <c r="E10" s="156"/>
      <c r="F10" s="159"/>
      <c r="G10" s="159"/>
      <c r="H10" s="156"/>
      <c r="I10" s="97"/>
      <c r="J10" s="15"/>
      <c r="K10" s="10"/>
      <c r="L10" s="10"/>
      <c r="M10" s="10"/>
      <c r="N10" s="10"/>
      <c r="O10" s="10"/>
      <c r="P10" s="10"/>
      <c r="Q10" s="10"/>
      <c r="R10" s="10"/>
      <c r="S10" s="51"/>
      <c r="T10" s="53"/>
      <c r="U10" s="44"/>
      <c r="V10" s="43"/>
      <c r="W10" s="9"/>
      <c r="X10" s="45"/>
      <c r="Y10" s="43"/>
      <c r="Z10" s="45"/>
      <c r="AA10" s="45"/>
      <c r="AB10" s="45"/>
      <c r="AC10" s="45"/>
      <c r="AD10" s="45"/>
      <c r="AE10" s="45"/>
      <c r="AF10" s="43"/>
      <c r="AG10" s="9"/>
      <c r="AH10" s="12"/>
      <c r="AI10" s="79">
        <f t="shared" si="0"/>
        <v>0</v>
      </c>
      <c r="AJ10" s="46">
        <f t="shared" si="1"/>
        <v>0</v>
      </c>
    </row>
    <row r="11" spans="1:56" s="11" customFormat="1" ht="21.75" customHeight="1">
      <c r="A11" s="71">
        <f t="shared" si="2"/>
        <v>7</v>
      </c>
      <c r="B11" s="41"/>
      <c r="C11" s="156"/>
      <c r="D11" s="156"/>
      <c r="E11" s="157"/>
      <c r="F11" s="193"/>
      <c r="G11" s="60"/>
      <c r="H11" s="156"/>
      <c r="I11" s="97"/>
      <c r="J11" s="15"/>
      <c r="K11" s="10"/>
      <c r="L11" s="10"/>
      <c r="M11" s="10"/>
      <c r="N11" s="10"/>
      <c r="O11" s="10"/>
      <c r="P11" s="10"/>
      <c r="Q11" s="10"/>
      <c r="R11" s="10"/>
      <c r="S11" s="51"/>
      <c r="T11" s="53"/>
      <c r="U11" s="44"/>
      <c r="V11" s="43"/>
      <c r="W11" s="9"/>
      <c r="X11" s="45"/>
      <c r="Y11" s="43"/>
      <c r="Z11" s="45"/>
      <c r="AA11" s="45"/>
      <c r="AB11" s="45"/>
      <c r="AC11" s="45"/>
      <c r="AD11" s="45"/>
      <c r="AE11" s="45"/>
      <c r="AF11" s="43"/>
      <c r="AG11" s="9"/>
      <c r="AH11" s="12"/>
      <c r="AI11" s="79">
        <f t="shared" si="0"/>
        <v>0</v>
      </c>
      <c r="AJ11" s="46">
        <f t="shared" si="1"/>
        <v>0</v>
      </c>
    </row>
    <row r="12" spans="1:56" s="11" customFormat="1" ht="16.5">
      <c r="A12" s="71">
        <f t="shared" si="2"/>
        <v>8</v>
      </c>
      <c r="B12" s="41"/>
      <c r="C12" s="156"/>
      <c r="D12" s="156"/>
      <c r="E12" s="157"/>
      <c r="F12" s="193"/>
      <c r="G12" s="60"/>
      <c r="H12" s="156"/>
      <c r="I12" s="97"/>
      <c r="J12" s="15"/>
      <c r="K12" s="10"/>
      <c r="L12" s="10"/>
      <c r="M12" s="10"/>
      <c r="N12" s="10"/>
      <c r="O12" s="10"/>
      <c r="P12" s="10"/>
      <c r="Q12" s="10"/>
      <c r="R12" s="10"/>
      <c r="S12" s="51"/>
      <c r="T12" s="53"/>
      <c r="U12" s="44"/>
      <c r="V12" s="43"/>
      <c r="W12" s="9"/>
      <c r="X12" s="45"/>
      <c r="Y12" s="43"/>
      <c r="Z12" s="45"/>
      <c r="AA12" s="45"/>
      <c r="AB12" s="45"/>
      <c r="AC12" s="45"/>
      <c r="AD12" s="45"/>
      <c r="AE12" s="45"/>
      <c r="AF12" s="43"/>
      <c r="AG12" s="9"/>
      <c r="AH12" s="12"/>
      <c r="AI12" s="79">
        <f t="shared" si="0"/>
        <v>0</v>
      </c>
      <c r="AJ12" s="46">
        <f t="shared" si="1"/>
        <v>0</v>
      </c>
    </row>
    <row r="13" spans="1:56" s="11" customFormat="1" ht="16.5">
      <c r="A13" s="71">
        <f t="shared" si="2"/>
        <v>9</v>
      </c>
      <c r="B13" s="41"/>
      <c r="C13" s="156"/>
      <c r="D13" s="156"/>
      <c r="E13" s="157"/>
      <c r="F13" s="193"/>
      <c r="G13" s="60"/>
      <c r="H13" s="156"/>
      <c r="I13" s="97"/>
      <c r="J13" s="15"/>
      <c r="K13" s="10"/>
      <c r="L13" s="10"/>
      <c r="M13" s="10"/>
      <c r="N13" s="10"/>
      <c r="O13" s="10"/>
      <c r="P13" s="10"/>
      <c r="Q13" s="10"/>
      <c r="R13" s="10"/>
      <c r="S13" s="51"/>
      <c r="T13" s="53"/>
      <c r="U13" s="44"/>
      <c r="V13" s="43"/>
      <c r="W13" s="9"/>
      <c r="X13" s="45"/>
      <c r="Y13" s="43"/>
      <c r="Z13" s="45"/>
      <c r="AA13" s="45"/>
      <c r="AB13" s="45"/>
      <c r="AC13" s="45"/>
      <c r="AD13" s="45"/>
      <c r="AE13" s="45"/>
      <c r="AF13" s="43"/>
      <c r="AG13" s="9"/>
      <c r="AH13" s="12"/>
      <c r="AI13" s="79">
        <f t="shared" si="0"/>
        <v>0</v>
      </c>
      <c r="AJ13" s="46">
        <f t="shared" si="1"/>
        <v>0</v>
      </c>
    </row>
    <row r="14" spans="1:56" s="11" customFormat="1" ht="16.5">
      <c r="A14" s="71">
        <f t="shared" si="2"/>
        <v>10</v>
      </c>
      <c r="B14" s="41"/>
      <c r="C14" s="156"/>
      <c r="D14" s="156"/>
      <c r="E14" s="157"/>
      <c r="F14" s="193"/>
      <c r="G14" s="60"/>
      <c r="H14" s="156"/>
      <c r="I14" s="97"/>
      <c r="J14" s="15"/>
      <c r="K14" s="10"/>
      <c r="L14" s="10"/>
      <c r="M14" s="10"/>
      <c r="N14" s="10"/>
      <c r="O14" s="10"/>
      <c r="P14" s="10"/>
      <c r="Q14" s="10"/>
      <c r="R14" s="10"/>
      <c r="S14" s="51"/>
      <c r="T14" s="53"/>
      <c r="U14" s="44"/>
      <c r="V14" s="43"/>
      <c r="W14" s="9"/>
      <c r="X14" s="45"/>
      <c r="Y14" s="43"/>
      <c r="Z14" s="45"/>
      <c r="AA14" s="45"/>
      <c r="AB14" s="45"/>
      <c r="AC14" s="45"/>
      <c r="AD14" s="45"/>
      <c r="AE14" s="45"/>
      <c r="AF14" s="43"/>
      <c r="AG14" s="9"/>
      <c r="AH14" s="12"/>
      <c r="AI14" s="79">
        <f t="shared" si="0"/>
        <v>0</v>
      </c>
      <c r="AJ14" s="46">
        <f t="shared" si="1"/>
        <v>0</v>
      </c>
    </row>
    <row r="15" spans="1:56" s="64" customFormat="1" ht="21.75" customHeight="1">
      <c r="A15" s="71">
        <f t="shared" si="2"/>
        <v>11</v>
      </c>
      <c r="B15" s="41"/>
      <c r="C15" s="156"/>
      <c r="D15" s="156"/>
      <c r="E15" s="157"/>
      <c r="F15" s="193"/>
      <c r="G15" s="60"/>
      <c r="H15" s="156"/>
      <c r="I15" s="97"/>
      <c r="J15" s="15"/>
      <c r="K15" s="10"/>
      <c r="L15" s="10"/>
      <c r="M15" s="10"/>
      <c r="N15" s="10"/>
      <c r="O15" s="10"/>
      <c r="P15" s="10"/>
      <c r="Q15" s="10"/>
      <c r="R15" s="10"/>
      <c r="S15" s="51"/>
      <c r="T15" s="53"/>
      <c r="U15" s="44"/>
      <c r="V15" s="43"/>
      <c r="W15" s="9"/>
      <c r="X15" s="45"/>
      <c r="Y15" s="43"/>
      <c r="Z15" s="45"/>
      <c r="AA15" s="45"/>
      <c r="AB15" s="45"/>
      <c r="AC15" s="45"/>
      <c r="AD15" s="45"/>
      <c r="AE15" s="45"/>
      <c r="AF15" s="43"/>
      <c r="AG15" s="9"/>
      <c r="AH15" s="12"/>
      <c r="AI15" s="79">
        <f t="shared" si="0"/>
        <v>0</v>
      </c>
      <c r="AJ15" s="46">
        <f t="shared" si="1"/>
        <v>0</v>
      </c>
    </row>
    <row r="16" spans="1:56" s="11" customFormat="1" ht="21.75" customHeight="1">
      <c r="A16" s="71">
        <f t="shared" si="2"/>
        <v>12</v>
      </c>
      <c r="B16" s="41"/>
      <c r="C16" s="156"/>
      <c r="D16" s="156"/>
      <c r="E16" s="157"/>
      <c r="F16" s="193"/>
      <c r="G16" s="60"/>
      <c r="H16" s="156"/>
      <c r="I16" s="97"/>
      <c r="J16" s="15"/>
      <c r="K16" s="10"/>
      <c r="L16" s="10"/>
      <c r="M16" s="10"/>
      <c r="N16" s="10"/>
      <c r="O16" s="10"/>
      <c r="P16" s="10"/>
      <c r="Q16" s="10"/>
      <c r="R16" s="10"/>
      <c r="S16" s="51"/>
      <c r="T16" s="53"/>
      <c r="U16" s="44"/>
      <c r="V16" s="43"/>
      <c r="W16" s="9"/>
      <c r="X16" s="45"/>
      <c r="Y16" s="43"/>
      <c r="Z16" s="45"/>
      <c r="AA16" s="45"/>
      <c r="AB16" s="45"/>
      <c r="AC16" s="45"/>
      <c r="AD16" s="45"/>
      <c r="AE16" s="45"/>
      <c r="AF16" s="43"/>
      <c r="AG16" s="9"/>
      <c r="AH16" s="12"/>
      <c r="AI16" s="79">
        <f t="shared" si="0"/>
        <v>0</v>
      </c>
      <c r="AJ16" s="46">
        <f t="shared" si="1"/>
        <v>0</v>
      </c>
    </row>
    <row r="17" spans="1:36" s="11" customFormat="1" ht="21.75" customHeight="1">
      <c r="A17" s="71">
        <f t="shared" si="2"/>
        <v>13</v>
      </c>
      <c r="B17" s="57"/>
      <c r="C17" s="156"/>
      <c r="D17" s="156"/>
      <c r="E17" s="157"/>
      <c r="F17" s="193"/>
      <c r="G17" s="60"/>
      <c r="H17" s="156"/>
      <c r="I17" s="97"/>
      <c r="J17" s="15"/>
      <c r="K17" s="10"/>
      <c r="L17" s="10"/>
      <c r="M17" s="10"/>
      <c r="N17" s="10"/>
      <c r="O17" s="10"/>
      <c r="P17" s="10"/>
      <c r="Q17" s="10"/>
      <c r="R17" s="10"/>
      <c r="S17" s="51"/>
      <c r="T17" s="53"/>
      <c r="U17" s="44"/>
      <c r="V17" s="43"/>
      <c r="W17" s="9"/>
      <c r="X17" s="45"/>
      <c r="Y17" s="43"/>
      <c r="Z17" s="45"/>
      <c r="AA17" s="45"/>
      <c r="AB17" s="45"/>
      <c r="AC17" s="45"/>
      <c r="AD17" s="47"/>
      <c r="AE17" s="47"/>
      <c r="AF17" s="43"/>
      <c r="AG17" s="9"/>
      <c r="AH17" s="12"/>
      <c r="AI17" s="79">
        <f t="shared" si="0"/>
        <v>0</v>
      </c>
      <c r="AJ17" s="46">
        <f t="shared" si="1"/>
        <v>0</v>
      </c>
    </row>
    <row r="18" spans="1:36" s="11" customFormat="1" ht="21.75" customHeight="1">
      <c r="A18" s="71">
        <f t="shared" si="2"/>
        <v>14</v>
      </c>
      <c r="B18" s="41"/>
      <c r="C18" s="156"/>
      <c r="D18" s="156"/>
      <c r="E18" s="157"/>
      <c r="F18" s="193"/>
      <c r="G18" s="60"/>
      <c r="H18" s="156"/>
      <c r="I18" s="97"/>
      <c r="J18" s="15"/>
      <c r="K18" s="10"/>
      <c r="L18" s="10"/>
      <c r="M18" s="10"/>
      <c r="N18" s="10"/>
      <c r="O18" s="10"/>
      <c r="P18" s="10"/>
      <c r="Q18" s="10"/>
      <c r="R18" s="10"/>
      <c r="S18" s="51"/>
      <c r="T18" s="53"/>
      <c r="U18" s="44"/>
      <c r="V18" s="43"/>
      <c r="W18" s="9"/>
      <c r="X18" s="45"/>
      <c r="Y18" s="43"/>
      <c r="Z18" s="45"/>
      <c r="AA18" s="45"/>
      <c r="AB18" s="45"/>
      <c r="AC18" s="45"/>
      <c r="AD18" s="45"/>
      <c r="AE18" s="45"/>
      <c r="AF18" s="43"/>
      <c r="AG18" s="9"/>
      <c r="AH18" s="12"/>
      <c r="AI18" s="79">
        <f t="shared" si="0"/>
        <v>0</v>
      </c>
      <c r="AJ18" s="46">
        <f t="shared" si="1"/>
        <v>0</v>
      </c>
    </row>
    <row r="19" spans="1:36" s="11" customFormat="1" ht="21.75" customHeight="1">
      <c r="A19" s="71">
        <f t="shared" si="2"/>
        <v>15</v>
      </c>
      <c r="B19" s="41"/>
      <c r="C19" s="156"/>
      <c r="D19" s="156"/>
      <c r="E19" s="157"/>
      <c r="F19" s="193"/>
      <c r="G19" s="61"/>
      <c r="H19" s="157"/>
      <c r="I19" s="97"/>
      <c r="J19" s="15"/>
      <c r="K19" s="10"/>
      <c r="L19" s="10"/>
      <c r="M19" s="10"/>
      <c r="N19" s="10"/>
      <c r="O19" s="10"/>
      <c r="P19" s="10"/>
      <c r="Q19" s="10"/>
      <c r="R19" s="10"/>
      <c r="S19" s="51"/>
      <c r="T19" s="53"/>
      <c r="U19" s="44"/>
      <c r="V19" s="43"/>
      <c r="W19" s="9"/>
      <c r="X19" s="45"/>
      <c r="Y19" s="43"/>
      <c r="Z19" s="45"/>
      <c r="AA19" s="45"/>
      <c r="AB19" s="45"/>
      <c r="AC19" s="45"/>
      <c r="AD19" s="45"/>
      <c r="AE19" s="45"/>
      <c r="AF19" s="43"/>
      <c r="AG19" s="9"/>
      <c r="AH19" s="12"/>
      <c r="AI19" s="79">
        <f t="shared" si="0"/>
        <v>0</v>
      </c>
      <c r="AJ19" s="46">
        <f t="shared" si="1"/>
        <v>0</v>
      </c>
    </row>
    <row r="20" spans="1:36" s="11" customFormat="1" ht="16.5">
      <c r="A20" s="71">
        <f t="shared" si="2"/>
        <v>16</v>
      </c>
      <c r="B20" s="41"/>
      <c r="C20" s="156"/>
      <c r="D20" s="156"/>
      <c r="E20" s="157"/>
      <c r="F20" s="193"/>
      <c r="G20" s="61"/>
      <c r="H20" s="157"/>
      <c r="I20" s="97"/>
      <c r="J20" s="15"/>
      <c r="K20" s="10"/>
      <c r="L20" s="10"/>
      <c r="M20" s="10"/>
      <c r="N20" s="10"/>
      <c r="O20" s="10"/>
      <c r="P20" s="10"/>
      <c r="Q20" s="10"/>
      <c r="R20" s="10"/>
      <c r="S20" s="51"/>
      <c r="T20" s="53"/>
      <c r="U20" s="44"/>
      <c r="V20" s="43"/>
      <c r="W20" s="9"/>
      <c r="X20" s="45"/>
      <c r="Y20" s="43"/>
      <c r="Z20" s="45"/>
      <c r="AA20" s="45"/>
      <c r="AB20" s="45"/>
      <c r="AC20" s="45"/>
      <c r="AD20" s="45"/>
      <c r="AE20" s="45"/>
      <c r="AF20" s="43"/>
      <c r="AG20" s="9"/>
      <c r="AH20" s="12"/>
      <c r="AI20" s="79">
        <f t="shared" si="0"/>
        <v>0</v>
      </c>
      <c r="AJ20" s="46">
        <f t="shared" si="1"/>
        <v>0</v>
      </c>
    </row>
    <row r="21" spans="1:36" s="11" customFormat="1" ht="16.5">
      <c r="A21" s="71">
        <f t="shared" si="2"/>
        <v>17</v>
      </c>
      <c r="B21" s="41"/>
      <c r="C21" s="156"/>
      <c r="D21" s="156"/>
      <c r="E21" s="157"/>
      <c r="F21" s="193"/>
      <c r="G21" s="60"/>
      <c r="H21" s="156"/>
      <c r="I21" s="97"/>
      <c r="J21" s="15"/>
      <c r="K21" s="10"/>
      <c r="L21" s="10"/>
      <c r="M21" s="10"/>
      <c r="N21" s="10"/>
      <c r="O21" s="10"/>
      <c r="P21" s="10"/>
      <c r="Q21" s="10"/>
      <c r="R21" s="10"/>
      <c r="S21" s="51"/>
      <c r="T21" s="53"/>
      <c r="U21" s="44"/>
      <c r="V21" s="43"/>
      <c r="W21" s="9"/>
      <c r="X21" s="45"/>
      <c r="Y21" s="43"/>
      <c r="Z21" s="45"/>
      <c r="AA21" s="45"/>
      <c r="AB21" s="45"/>
      <c r="AC21" s="45"/>
      <c r="AD21" s="45"/>
      <c r="AE21" s="45"/>
      <c r="AF21" s="43"/>
      <c r="AG21" s="9"/>
      <c r="AH21" s="12"/>
      <c r="AI21" s="79">
        <f t="shared" si="0"/>
        <v>0</v>
      </c>
      <c r="AJ21" s="46">
        <f t="shared" si="1"/>
        <v>0</v>
      </c>
    </row>
    <row r="22" spans="1:36" s="11" customFormat="1" ht="21.75" customHeight="1">
      <c r="A22" s="71">
        <f t="shared" si="2"/>
        <v>18</v>
      </c>
      <c r="B22" s="41"/>
      <c r="C22" s="156"/>
      <c r="D22" s="156"/>
      <c r="E22" s="157"/>
      <c r="F22" s="193"/>
      <c r="G22" s="60"/>
      <c r="H22" s="156"/>
      <c r="I22" s="97"/>
      <c r="J22" s="15"/>
      <c r="K22" s="10"/>
      <c r="L22" s="10"/>
      <c r="M22" s="10"/>
      <c r="N22" s="10"/>
      <c r="O22" s="10"/>
      <c r="P22" s="10"/>
      <c r="Q22" s="10"/>
      <c r="R22" s="10"/>
      <c r="S22" s="51"/>
      <c r="T22" s="53"/>
      <c r="U22" s="44"/>
      <c r="V22" s="43"/>
      <c r="W22" s="9"/>
      <c r="X22" s="45"/>
      <c r="Y22" s="43"/>
      <c r="Z22" s="45"/>
      <c r="AA22" s="45"/>
      <c r="AB22" s="45"/>
      <c r="AC22" s="45"/>
      <c r="AD22" s="45"/>
      <c r="AE22" s="45"/>
      <c r="AF22" s="43"/>
      <c r="AG22" s="9">
        <v>0</v>
      </c>
      <c r="AH22" s="12"/>
      <c r="AI22" s="79">
        <f t="shared" si="0"/>
        <v>0</v>
      </c>
      <c r="AJ22" s="46">
        <f t="shared" si="1"/>
        <v>0</v>
      </c>
    </row>
    <row r="23" spans="1:36" s="11" customFormat="1" ht="21.75" customHeight="1">
      <c r="A23" s="71">
        <f t="shared" si="2"/>
        <v>19</v>
      </c>
      <c r="B23" s="185"/>
      <c r="C23" s="156"/>
      <c r="D23" s="156"/>
      <c r="E23" s="157"/>
      <c r="F23" s="193"/>
      <c r="G23" s="61"/>
      <c r="H23" s="157"/>
      <c r="I23" s="97"/>
      <c r="J23" s="15"/>
      <c r="K23" s="10"/>
      <c r="L23" s="10"/>
      <c r="M23" s="10"/>
      <c r="N23" s="10"/>
      <c r="O23" s="10"/>
      <c r="P23" s="10"/>
      <c r="Q23" s="10"/>
      <c r="R23" s="10"/>
      <c r="S23" s="51"/>
      <c r="T23" s="53"/>
      <c r="U23" s="44"/>
      <c r="V23" s="43"/>
      <c r="W23" s="9"/>
      <c r="X23" s="45"/>
      <c r="Y23" s="43"/>
      <c r="Z23" s="45"/>
      <c r="AA23" s="45"/>
      <c r="AB23" s="45"/>
      <c r="AC23" s="45"/>
      <c r="AD23" s="45"/>
      <c r="AE23" s="45"/>
      <c r="AF23" s="43"/>
      <c r="AG23" s="9">
        <v>0</v>
      </c>
      <c r="AH23" s="12"/>
      <c r="AI23" s="79">
        <f t="shared" si="0"/>
        <v>0</v>
      </c>
      <c r="AJ23" s="46">
        <f t="shared" si="1"/>
        <v>0</v>
      </c>
    </row>
    <row r="24" spans="1:36" s="11" customFormat="1" ht="16.5">
      <c r="A24" s="71">
        <f t="shared" si="2"/>
        <v>20</v>
      </c>
      <c r="B24" s="185"/>
      <c r="C24" s="156"/>
      <c r="D24" s="156"/>
      <c r="E24" s="157"/>
      <c r="F24" s="193"/>
      <c r="G24" s="60"/>
      <c r="H24" s="156"/>
      <c r="I24" s="97"/>
      <c r="J24" s="15"/>
      <c r="K24" s="10"/>
      <c r="L24" s="10"/>
      <c r="M24" s="10"/>
      <c r="N24" s="10"/>
      <c r="O24" s="10"/>
      <c r="P24" s="10"/>
      <c r="Q24" s="10"/>
      <c r="R24" s="10"/>
      <c r="S24" s="51"/>
      <c r="T24" s="53"/>
      <c r="U24" s="44"/>
      <c r="V24" s="43"/>
      <c r="W24" s="9"/>
      <c r="X24" s="45"/>
      <c r="Y24" s="43"/>
      <c r="Z24" s="45"/>
      <c r="AA24" s="45"/>
      <c r="AB24" s="45"/>
      <c r="AC24" s="45"/>
      <c r="AD24" s="45"/>
      <c r="AE24" s="45"/>
      <c r="AF24" s="43"/>
      <c r="AG24" s="9">
        <v>0</v>
      </c>
      <c r="AH24" s="12"/>
      <c r="AI24" s="79">
        <f t="shared" si="0"/>
        <v>0</v>
      </c>
      <c r="AJ24" s="46">
        <f t="shared" si="1"/>
        <v>0</v>
      </c>
    </row>
    <row r="25" spans="1:36" s="11" customFormat="1" ht="21.75" customHeight="1">
      <c r="A25" s="71">
        <f t="shared" si="2"/>
        <v>21</v>
      </c>
      <c r="B25" s="185"/>
      <c r="C25" s="156"/>
      <c r="D25" s="156"/>
      <c r="E25" s="157"/>
      <c r="F25" s="193"/>
      <c r="G25" s="60"/>
      <c r="H25" s="156"/>
      <c r="I25" s="97"/>
      <c r="J25" s="15"/>
      <c r="K25" s="10"/>
      <c r="L25" s="10"/>
      <c r="M25" s="10"/>
      <c r="N25" s="10"/>
      <c r="O25" s="10"/>
      <c r="P25" s="10"/>
      <c r="Q25" s="10"/>
      <c r="R25" s="10"/>
      <c r="S25" s="51"/>
      <c r="T25" s="53"/>
      <c r="U25" s="44"/>
      <c r="V25" s="43"/>
      <c r="W25" s="9"/>
      <c r="X25" s="45"/>
      <c r="Y25" s="43"/>
      <c r="Z25" s="45"/>
      <c r="AA25" s="45"/>
      <c r="AB25" s="45"/>
      <c r="AC25" s="45"/>
      <c r="AD25" s="45"/>
      <c r="AE25" s="45"/>
      <c r="AF25" s="43"/>
      <c r="AG25" s="9">
        <v>0</v>
      </c>
      <c r="AH25" s="12"/>
      <c r="AI25" s="79">
        <f t="shared" si="0"/>
        <v>0</v>
      </c>
      <c r="AJ25" s="46">
        <f t="shared" si="1"/>
        <v>0</v>
      </c>
    </row>
    <row r="26" spans="1:36" s="11" customFormat="1" ht="16.5">
      <c r="A26" s="71">
        <f t="shared" si="2"/>
        <v>22</v>
      </c>
      <c r="B26" s="185"/>
      <c r="C26" s="156"/>
      <c r="D26" s="156"/>
      <c r="E26" s="157"/>
      <c r="F26" s="193"/>
      <c r="G26" s="60"/>
      <c r="H26" s="156"/>
      <c r="I26" s="97"/>
      <c r="J26" s="15"/>
      <c r="K26" s="10"/>
      <c r="L26" s="10"/>
      <c r="M26" s="10"/>
      <c r="N26" s="10"/>
      <c r="O26" s="10"/>
      <c r="P26" s="10"/>
      <c r="Q26" s="10"/>
      <c r="R26" s="10"/>
      <c r="S26" s="51"/>
      <c r="T26" s="53"/>
      <c r="U26" s="44"/>
      <c r="V26" s="43"/>
      <c r="W26" s="9"/>
      <c r="X26" s="45"/>
      <c r="Y26" s="43"/>
      <c r="Z26" s="45"/>
      <c r="AA26" s="45"/>
      <c r="AB26" s="45"/>
      <c r="AC26" s="45"/>
      <c r="AD26" s="45"/>
      <c r="AE26" s="45"/>
      <c r="AF26" s="43"/>
      <c r="AG26" s="9">
        <v>0</v>
      </c>
      <c r="AH26" s="12"/>
      <c r="AI26" s="79">
        <f t="shared" si="0"/>
        <v>0</v>
      </c>
      <c r="AJ26" s="46">
        <f t="shared" si="1"/>
        <v>0</v>
      </c>
    </row>
    <row r="27" spans="1:36" s="11" customFormat="1" ht="16.5">
      <c r="A27" s="71">
        <f t="shared" si="2"/>
        <v>23</v>
      </c>
      <c r="B27" s="185"/>
      <c r="C27" s="156"/>
      <c r="D27" s="156"/>
      <c r="E27" s="157"/>
      <c r="F27" s="193"/>
      <c r="G27" s="60"/>
      <c r="H27" s="156"/>
      <c r="I27" s="97"/>
      <c r="J27" s="15"/>
      <c r="K27" s="10"/>
      <c r="L27" s="10"/>
      <c r="M27" s="10"/>
      <c r="N27" s="10"/>
      <c r="O27" s="10"/>
      <c r="P27" s="10"/>
      <c r="Q27" s="10"/>
      <c r="R27" s="10"/>
      <c r="S27" s="51"/>
      <c r="T27" s="53"/>
      <c r="U27" s="44"/>
      <c r="V27" s="43"/>
      <c r="W27" s="9"/>
      <c r="X27" s="45"/>
      <c r="Y27" s="43"/>
      <c r="Z27" s="45"/>
      <c r="AA27" s="45"/>
      <c r="AB27" s="45"/>
      <c r="AC27" s="45"/>
      <c r="AD27" s="45"/>
      <c r="AE27" s="45"/>
      <c r="AF27" s="43"/>
      <c r="AG27" s="9">
        <v>0</v>
      </c>
      <c r="AH27" s="12"/>
      <c r="AI27" s="79">
        <f t="shared" si="0"/>
        <v>0</v>
      </c>
      <c r="AJ27" s="46">
        <f t="shared" si="1"/>
        <v>0</v>
      </c>
    </row>
    <row r="28" spans="1:36" s="64" customFormat="1" ht="21.75" customHeight="1">
      <c r="A28" s="71">
        <f t="shared" si="2"/>
        <v>24</v>
      </c>
      <c r="B28" s="186"/>
      <c r="C28" s="156"/>
      <c r="D28" s="156"/>
      <c r="E28" s="157"/>
      <c r="F28" s="193"/>
      <c r="G28" s="60"/>
      <c r="H28" s="156"/>
      <c r="I28" s="97"/>
      <c r="J28" s="15"/>
      <c r="K28" s="10"/>
      <c r="L28" s="10"/>
      <c r="M28" s="10"/>
      <c r="N28" s="10"/>
      <c r="O28" s="10"/>
      <c r="P28" s="10"/>
      <c r="Q28" s="10"/>
      <c r="R28" s="10"/>
      <c r="S28" s="51"/>
      <c r="T28" s="53"/>
      <c r="U28" s="44"/>
      <c r="V28" s="43"/>
      <c r="W28" s="9"/>
      <c r="X28" s="45"/>
      <c r="Y28" s="43"/>
      <c r="Z28" s="45"/>
      <c r="AA28" s="45"/>
      <c r="AB28" s="45"/>
      <c r="AC28" s="45"/>
      <c r="AD28" s="45"/>
      <c r="AE28" s="45"/>
      <c r="AF28" s="42"/>
      <c r="AG28" s="9">
        <v>0</v>
      </c>
      <c r="AH28" s="12"/>
      <c r="AI28" s="79">
        <f t="shared" si="0"/>
        <v>0</v>
      </c>
      <c r="AJ28" s="46">
        <f t="shared" si="1"/>
        <v>0</v>
      </c>
    </row>
    <row r="29" spans="1:36" s="11" customFormat="1" ht="21.75" customHeight="1">
      <c r="A29" s="71">
        <f t="shared" si="2"/>
        <v>25</v>
      </c>
      <c r="B29" s="187"/>
      <c r="C29" s="156"/>
      <c r="D29" s="63"/>
      <c r="E29" s="63"/>
      <c r="F29" s="194"/>
      <c r="G29" s="194"/>
      <c r="H29" s="63"/>
      <c r="I29" s="122"/>
      <c r="J29" s="15"/>
      <c r="K29" s="10"/>
      <c r="L29" s="10"/>
      <c r="M29" s="10"/>
      <c r="N29" s="10"/>
      <c r="O29" s="10"/>
      <c r="P29" s="10"/>
      <c r="Q29" s="10"/>
      <c r="R29" s="10"/>
      <c r="S29" s="51"/>
      <c r="T29" s="53"/>
      <c r="U29" s="17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>
        <v>0</v>
      </c>
      <c r="AH29" s="12"/>
      <c r="AI29" s="79">
        <f t="shared" si="0"/>
        <v>0</v>
      </c>
      <c r="AJ29" s="46">
        <f t="shared" si="1"/>
        <v>0</v>
      </c>
    </row>
    <row r="30" spans="1:36" s="11" customFormat="1" ht="15">
      <c r="A30" s="71">
        <f>A29+1</f>
        <v>26</v>
      </c>
      <c r="B30" s="188"/>
      <c r="C30" s="9"/>
      <c r="D30" s="9"/>
      <c r="E30" s="9"/>
      <c r="F30" s="195"/>
      <c r="G30" s="195"/>
      <c r="H30" s="9"/>
      <c r="I30" s="97"/>
      <c r="J30" s="15"/>
      <c r="K30" s="10"/>
      <c r="L30" s="10"/>
      <c r="M30" s="10"/>
      <c r="N30" s="10"/>
      <c r="O30" s="10"/>
      <c r="P30" s="10"/>
      <c r="Q30" s="10"/>
      <c r="R30" s="10"/>
      <c r="S30" s="10"/>
      <c r="T30" s="16"/>
      <c r="U30" s="17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>
        <v>0</v>
      </c>
      <c r="AH30" s="12"/>
      <c r="AI30" s="79">
        <f t="shared" si="0"/>
        <v>0</v>
      </c>
      <c r="AJ30" s="46">
        <f t="shared" si="1"/>
        <v>0</v>
      </c>
    </row>
    <row r="31" spans="1:36" s="11" customFormat="1" ht="15">
      <c r="A31" s="71">
        <f>A30+1</f>
        <v>27</v>
      </c>
      <c r="B31" s="188"/>
      <c r="C31" s="9"/>
      <c r="D31" s="9"/>
      <c r="E31" s="9"/>
      <c r="F31" s="195"/>
      <c r="G31" s="195"/>
      <c r="H31" s="9"/>
      <c r="I31" s="97"/>
      <c r="J31" s="15"/>
      <c r="K31" s="10"/>
      <c r="L31" s="10"/>
      <c r="M31" s="10"/>
      <c r="N31" s="10"/>
      <c r="O31" s="10"/>
      <c r="P31" s="10"/>
      <c r="Q31" s="10"/>
      <c r="R31" s="10"/>
      <c r="S31" s="10"/>
      <c r="T31" s="16"/>
      <c r="U31" s="17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>
        <v>0</v>
      </c>
      <c r="AH31" s="12"/>
      <c r="AI31" s="79">
        <f t="shared" si="0"/>
        <v>0</v>
      </c>
      <c r="AJ31" s="46">
        <f t="shared" si="1"/>
        <v>0</v>
      </c>
    </row>
    <row r="32" spans="1:36" s="11" customFormat="1" ht="21.75" customHeight="1">
      <c r="A32" s="71">
        <f>A31+1</f>
        <v>28</v>
      </c>
      <c r="B32" s="188"/>
      <c r="C32" s="9"/>
      <c r="D32" s="9"/>
      <c r="E32" s="9"/>
      <c r="F32" s="195"/>
      <c r="G32" s="195"/>
      <c r="H32" s="9"/>
      <c r="I32" s="97"/>
      <c r="J32" s="15"/>
      <c r="K32" s="10"/>
      <c r="L32" s="10"/>
      <c r="M32" s="10"/>
      <c r="N32" s="10"/>
      <c r="O32" s="10"/>
      <c r="P32" s="10"/>
      <c r="Q32" s="10"/>
      <c r="R32" s="10"/>
      <c r="S32" s="10"/>
      <c r="T32" s="16"/>
      <c r="U32" s="17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>
        <v>0</v>
      </c>
      <c r="AH32" s="12"/>
      <c r="AI32" s="79">
        <f t="shared" si="0"/>
        <v>0</v>
      </c>
      <c r="AJ32" s="46">
        <f t="shared" si="1"/>
        <v>0</v>
      </c>
    </row>
    <row r="33" spans="1:36" s="11" customFormat="1" ht="15">
      <c r="A33" s="71">
        <f t="shared" ref="A33:A96" si="3">A32+1</f>
        <v>29</v>
      </c>
      <c r="B33" s="189"/>
      <c r="C33" s="135"/>
      <c r="D33" s="135"/>
      <c r="E33" s="135"/>
      <c r="F33" s="196"/>
      <c r="G33" s="196"/>
      <c r="H33" s="135"/>
      <c r="I33" s="136"/>
      <c r="J33" s="137"/>
      <c r="K33" s="138"/>
      <c r="L33" s="138"/>
      <c r="M33" s="138"/>
      <c r="N33" s="138"/>
      <c r="O33" s="138"/>
      <c r="P33" s="138"/>
      <c r="Q33" s="138"/>
      <c r="R33" s="138"/>
      <c r="S33" s="138"/>
      <c r="T33" s="139"/>
      <c r="U33" s="134"/>
      <c r="V33" s="135"/>
      <c r="W33" s="135"/>
      <c r="X33" s="135"/>
      <c r="Y33" s="135"/>
      <c r="Z33" s="135"/>
      <c r="AA33" s="135"/>
      <c r="AB33" s="135"/>
      <c r="AC33" s="135"/>
      <c r="AD33" s="135"/>
      <c r="AE33" s="135"/>
      <c r="AF33" s="135"/>
      <c r="AG33" s="135">
        <v>0</v>
      </c>
      <c r="AH33" s="140"/>
      <c r="AI33" s="79">
        <f t="shared" si="0"/>
        <v>0</v>
      </c>
      <c r="AJ33" s="46">
        <f t="shared" si="1"/>
        <v>0</v>
      </c>
    </row>
    <row r="34" spans="1:36" s="11" customFormat="1" ht="15">
      <c r="A34" s="71">
        <f t="shared" si="3"/>
        <v>30</v>
      </c>
      <c r="B34" s="189"/>
      <c r="C34" s="135"/>
      <c r="D34" s="135"/>
      <c r="E34" s="135"/>
      <c r="F34" s="196"/>
      <c r="G34" s="196"/>
      <c r="H34" s="135"/>
      <c r="I34" s="136"/>
      <c r="J34" s="137"/>
      <c r="K34" s="138"/>
      <c r="L34" s="138"/>
      <c r="M34" s="138"/>
      <c r="N34" s="138"/>
      <c r="O34" s="138"/>
      <c r="P34" s="138"/>
      <c r="Q34" s="138"/>
      <c r="R34" s="138"/>
      <c r="S34" s="138"/>
      <c r="T34" s="139"/>
      <c r="U34" s="134"/>
      <c r="V34" s="135"/>
      <c r="W34" s="135"/>
      <c r="X34" s="135"/>
      <c r="Y34" s="135"/>
      <c r="Z34" s="135"/>
      <c r="AA34" s="135"/>
      <c r="AB34" s="135"/>
      <c r="AC34" s="135"/>
      <c r="AD34" s="135"/>
      <c r="AE34" s="135"/>
      <c r="AF34" s="135"/>
      <c r="AG34" s="135">
        <v>0</v>
      </c>
      <c r="AH34" s="140"/>
      <c r="AI34" s="79">
        <f t="shared" si="0"/>
        <v>0</v>
      </c>
      <c r="AJ34" s="46">
        <f t="shared" si="1"/>
        <v>0</v>
      </c>
    </row>
    <row r="35" spans="1:36" s="11" customFormat="1" ht="21.75" customHeight="1">
      <c r="A35" s="71">
        <f t="shared" si="3"/>
        <v>31</v>
      </c>
      <c r="B35" s="189"/>
      <c r="C35" s="135"/>
      <c r="D35" s="135"/>
      <c r="E35" s="135"/>
      <c r="F35" s="196"/>
      <c r="G35" s="196"/>
      <c r="H35" s="135"/>
      <c r="I35" s="136"/>
      <c r="J35" s="137"/>
      <c r="K35" s="138"/>
      <c r="L35" s="138"/>
      <c r="M35" s="138"/>
      <c r="N35" s="138"/>
      <c r="O35" s="138"/>
      <c r="P35" s="138"/>
      <c r="Q35" s="138"/>
      <c r="R35" s="138"/>
      <c r="S35" s="138"/>
      <c r="T35" s="139"/>
      <c r="U35" s="134"/>
      <c r="V35" s="135"/>
      <c r="W35" s="135"/>
      <c r="X35" s="135"/>
      <c r="Y35" s="135"/>
      <c r="Z35" s="135"/>
      <c r="AA35" s="135"/>
      <c r="AB35" s="135"/>
      <c r="AC35" s="135"/>
      <c r="AD35" s="135"/>
      <c r="AE35" s="135"/>
      <c r="AF35" s="135"/>
      <c r="AG35" s="135">
        <v>0</v>
      </c>
      <c r="AH35" s="140"/>
      <c r="AI35" s="79">
        <f t="shared" si="0"/>
        <v>0</v>
      </c>
      <c r="AJ35" s="46">
        <f t="shared" si="1"/>
        <v>0</v>
      </c>
    </row>
    <row r="36" spans="1:36" s="11" customFormat="1" ht="15">
      <c r="A36" s="71">
        <f t="shared" si="3"/>
        <v>32</v>
      </c>
      <c r="B36" s="189"/>
      <c r="C36" s="135"/>
      <c r="D36" s="135"/>
      <c r="E36" s="135"/>
      <c r="F36" s="196"/>
      <c r="G36" s="196"/>
      <c r="H36" s="135"/>
      <c r="I36" s="136"/>
      <c r="J36" s="137"/>
      <c r="K36" s="138"/>
      <c r="L36" s="138"/>
      <c r="M36" s="138"/>
      <c r="N36" s="138"/>
      <c r="O36" s="138"/>
      <c r="P36" s="138"/>
      <c r="Q36" s="138"/>
      <c r="R36" s="138"/>
      <c r="S36" s="138"/>
      <c r="T36" s="139"/>
      <c r="U36" s="134"/>
      <c r="V36" s="135"/>
      <c r="W36" s="135"/>
      <c r="X36" s="135"/>
      <c r="Y36" s="135"/>
      <c r="Z36" s="135"/>
      <c r="AA36" s="135"/>
      <c r="AB36" s="135"/>
      <c r="AC36" s="135"/>
      <c r="AD36" s="135"/>
      <c r="AE36" s="135"/>
      <c r="AF36" s="135"/>
      <c r="AG36" s="135">
        <v>0</v>
      </c>
      <c r="AH36" s="140"/>
      <c r="AI36" s="79">
        <f t="shared" si="0"/>
        <v>0</v>
      </c>
      <c r="AJ36" s="46">
        <f t="shared" si="1"/>
        <v>0</v>
      </c>
    </row>
    <row r="37" spans="1:36" s="11" customFormat="1" ht="30" customHeight="1">
      <c r="A37" s="71">
        <f t="shared" si="3"/>
        <v>33</v>
      </c>
      <c r="B37" s="189"/>
      <c r="C37" s="135"/>
      <c r="D37" s="135"/>
      <c r="E37" s="135"/>
      <c r="F37" s="196"/>
      <c r="G37" s="196"/>
      <c r="H37" s="135"/>
      <c r="I37" s="136"/>
      <c r="J37" s="137"/>
      <c r="K37" s="138"/>
      <c r="L37" s="138"/>
      <c r="M37" s="138"/>
      <c r="N37" s="138"/>
      <c r="O37" s="138"/>
      <c r="P37" s="138"/>
      <c r="Q37" s="138"/>
      <c r="R37" s="138"/>
      <c r="S37" s="138"/>
      <c r="T37" s="139"/>
      <c r="U37" s="134"/>
      <c r="V37" s="135"/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  <c r="AG37" s="135">
        <v>0</v>
      </c>
      <c r="AH37" s="140"/>
      <c r="AI37" s="79">
        <f t="shared" si="0"/>
        <v>0</v>
      </c>
      <c r="AJ37" s="46">
        <f t="shared" si="1"/>
        <v>0</v>
      </c>
    </row>
    <row r="38" spans="1:36" s="11" customFormat="1" ht="15">
      <c r="A38" s="71">
        <f t="shared" si="3"/>
        <v>34</v>
      </c>
      <c r="B38" s="189"/>
      <c r="C38" s="135"/>
      <c r="D38" s="135"/>
      <c r="E38" s="135"/>
      <c r="F38" s="196"/>
      <c r="G38" s="196"/>
      <c r="H38" s="135"/>
      <c r="I38" s="136"/>
      <c r="J38" s="137"/>
      <c r="K38" s="138"/>
      <c r="L38" s="138"/>
      <c r="M38" s="138"/>
      <c r="N38" s="138"/>
      <c r="O38" s="138"/>
      <c r="P38" s="138"/>
      <c r="Q38" s="138"/>
      <c r="R38" s="138"/>
      <c r="S38" s="138"/>
      <c r="T38" s="139"/>
      <c r="U38" s="134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>
        <v>0</v>
      </c>
      <c r="AH38" s="140"/>
      <c r="AI38" s="79">
        <f t="shared" si="0"/>
        <v>0</v>
      </c>
      <c r="AJ38" s="46">
        <f t="shared" si="1"/>
        <v>0</v>
      </c>
    </row>
    <row r="39" spans="1:36" s="11" customFormat="1" ht="21.75" customHeight="1">
      <c r="A39" s="71">
        <f t="shared" si="3"/>
        <v>35</v>
      </c>
      <c r="B39" s="190"/>
      <c r="C39" s="135"/>
      <c r="D39" s="135"/>
      <c r="E39" s="135"/>
      <c r="F39" s="196"/>
      <c r="G39" s="196"/>
      <c r="H39" s="135"/>
      <c r="I39" s="136"/>
      <c r="J39" s="137"/>
      <c r="K39" s="138"/>
      <c r="L39" s="138"/>
      <c r="M39" s="138"/>
      <c r="N39" s="138"/>
      <c r="O39" s="138"/>
      <c r="P39" s="138"/>
      <c r="Q39" s="138"/>
      <c r="R39" s="138"/>
      <c r="S39" s="138"/>
      <c r="T39" s="139"/>
      <c r="U39" s="134"/>
      <c r="V39" s="135"/>
      <c r="W39" s="135"/>
      <c r="X39" s="135"/>
      <c r="Y39" s="135"/>
      <c r="Z39" s="135"/>
      <c r="AA39" s="135"/>
      <c r="AB39" s="135"/>
      <c r="AC39" s="135"/>
      <c r="AD39" s="135"/>
      <c r="AE39" s="135"/>
      <c r="AF39" s="135"/>
      <c r="AG39" s="135">
        <v>0</v>
      </c>
      <c r="AH39" s="140"/>
      <c r="AI39" s="79">
        <f t="shared" si="0"/>
        <v>0</v>
      </c>
      <c r="AJ39" s="46">
        <f t="shared" si="1"/>
        <v>0</v>
      </c>
    </row>
    <row r="40" spans="1:36" s="11" customFormat="1" ht="21.75" customHeight="1">
      <c r="A40" s="71">
        <f t="shared" si="3"/>
        <v>36</v>
      </c>
      <c r="B40" s="190"/>
      <c r="C40" s="135"/>
      <c r="D40" s="135"/>
      <c r="E40" s="135"/>
      <c r="F40" s="196"/>
      <c r="G40" s="196"/>
      <c r="H40" s="135"/>
      <c r="I40" s="136"/>
      <c r="J40" s="137"/>
      <c r="K40" s="138"/>
      <c r="L40" s="138"/>
      <c r="M40" s="138"/>
      <c r="N40" s="138"/>
      <c r="O40" s="138"/>
      <c r="P40" s="138"/>
      <c r="Q40" s="138"/>
      <c r="R40" s="138"/>
      <c r="S40" s="138"/>
      <c r="T40" s="139"/>
      <c r="U40" s="134"/>
      <c r="V40" s="135"/>
      <c r="W40" s="135"/>
      <c r="X40" s="135"/>
      <c r="Y40" s="135"/>
      <c r="Z40" s="135"/>
      <c r="AA40" s="135"/>
      <c r="AB40" s="135"/>
      <c r="AC40" s="135"/>
      <c r="AD40" s="135"/>
      <c r="AE40" s="135"/>
      <c r="AF40" s="135"/>
      <c r="AG40" s="135">
        <v>0</v>
      </c>
      <c r="AH40" s="140"/>
      <c r="AI40" s="79">
        <f t="shared" si="0"/>
        <v>0</v>
      </c>
      <c r="AJ40" s="46">
        <f t="shared" si="1"/>
        <v>0</v>
      </c>
    </row>
    <row r="41" spans="1:36" s="11" customFormat="1" ht="21.75" customHeight="1">
      <c r="A41" s="71">
        <f t="shared" si="3"/>
        <v>37</v>
      </c>
      <c r="B41" s="190"/>
      <c r="C41" s="135"/>
      <c r="D41" s="135"/>
      <c r="E41" s="135"/>
      <c r="F41" s="196"/>
      <c r="G41" s="196"/>
      <c r="H41" s="135"/>
      <c r="I41" s="136"/>
      <c r="J41" s="137"/>
      <c r="K41" s="138"/>
      <c r="L41" s="138"/>
      <c r="M41" s="138"/>
      <c r="N41" s="138"/>
      <c r="O41" s="138"/>
      <c r="P41" s="138"/>
      <c r="Q41" s="138"/>
      <c r="R41" s="138"/>
      <c r="S41" s="138"/>
      <c r="T41" s="139"/>
      <c r="U41" s="134"/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G41" s="135">
        <v>0</v>
      </c>
      <c r="AH41" s="140"/>
      <c r="AI41" s="79">
        <f t="shared" si="0"/>
        <v>0</v>
      </c>
      <c r="AJ41" s="46">
        <f t="shared" si="1"/>
        <v>0</v>
      </c>
    </row>
    <row r="42" spans="1:36" s="11" customFormat="1" ht="15">
      <c r="A42" s="71">
        <f t="shared" si="3"/>
        <v>38</v>
      </c>
      <c r="B42" s="190"/>
      <c r="C42" s="135"/>
      <c r="D42" s="135"/>
      <c r="E42" s="135"/>
      <c r="F42" s="196"/>
      <c r="G42" s="196"/>
      <c r="H42" s="135"/>
      <c r="I42" s="136"/>
      <c r="J42" s="137"/>
      <c r="K42" s="138"/>
      <c r="L42" s="138"/>
      <c r="M42" s="138"/>
      <c r="N42" s="138"/>
      <c r="O42" s="138"/>
      <c r="P42" s="138"/>
      <c r="Q42" s="138"/>
      <c r="R42" s="138"/>
      <c r="S42" s="138"/>
      <c r="T42" s="139"/>
      <c r="U42" s="134"/>
      <c r="V42" s="135"/>
      <c r="W42" s="135"/>
      <c r="X42" s="135"/>
      <c r="Y42" s="135"/>
      <c r="Z42" s="135"/>
      <c r="AA42" s="135"/>
      <c r="AB42" s="135"/>
      <c r="AC42" s="135"/>
      <c r="AD42" s="135"/>
      <c r="AE42" s="135"/>
      <c r="AF42" s="135"/>
      <c r="AG42" s="135">
        <v>0</v>
      </c>
      <c r="AH42" s="140"/>
      <c r="AI42" s="79">
        <f t="shared" si="0"/>
        <v>0</v>
      </c>
      <c r="AJ42" s="46">
        <f t="shared" si="1"/>
        <v>0</v>
      </c>
    </row>
    <row r="43" spans="1:36" s="11" customFormat="1" ht="21.75" customHeight="1">
      <c r="A43" s="71">
        <f t="shared" si="3"/>
        <v>39</v>
      </c>
      <c r="B43" s="190"/>
      <c r="C43" s="135"/>
      <c r="D43" s="135"/>
      <c r="E43" s="135"/>
      <c r="F43" s="196"/>
      <c r="G43" s="196"/>
      <c r="H43" s="135"/>
      <c r="I43" s="136"/>
      <c r="J43" s="137"/>
      <c r="K43" s="138"/>
      <c r="L43" s="138"/>
      <c r="M43" s="138"/>
      <c r="N43" s="138"/>
      <c r="O43" s="138"/>
      <c r="P43" s="138"/>
      <c r="Q43" s="138"/>
      <c r="R43" s="138"/>
      <c r="S43" s="138"/>
      <c r="T43" s="139"/>
      <c r="U43" s="134"/>
      <c r="V43" s="135"/>
      <c r="W43" s="135"/>
      <c r="X43" s="135"/>
      <c r="Y43" s="135"/>
      <c r="Z43" s="135"/>
      <c r="AA43" s="135"/>
      <c r="AB43" s="135"/>
      <c r="AC43" s="135"/>
      <c r="AD43" s="135"/>
      <c r="AE43" s="135"/>
      <c r="AF43" s="135"/>
      <c r="AG43" s="135">
        <v>0</v>
      </c>
      <c r="AH43" s="140"/>
      <c r="AI43" s="79">
        <f t="shared" si="0"/>
        <v>0</v>
      </c>
      <c r="AJ43" s="46">
        <f t="shared" si="1"/>
        <v>0</v>
      </c>
    </row>
    <row r="44" spans="1:36" s="11" customFormat="1" ht="21.75" customHeight="1">
      <c r="A44" s="71">
        <f t="shared" si="3"/>
        <v>40</v>
      </c>
      <c r="B44" s="190"/>
      <c r="C44" s="135"/>
      <c r="D44" s="135"/>
      <c r="E44" s="135"/>
      <c r="F44" s="196"/>
      <c r="G44" s="197"/>
      <c r="H44" s="135"/>
      <c r="I44" s="136"/>
      <c r="J44" s="137"/>
      <c r="K44" s="138"/>
      <c r="L44" s="138"/>
      <c r="M44" s="138"/>
      <c r="N44" s="138"/>
      <c r="O44" s="138"/>
      <c r="P44" s="138"/>
      <c r="Q44" s="138"/>
      <c r="R44" s="138"/>
      <c r="S44" s="138"/>
      <c r="T44" s="139"/>
      <c r="U44" s="134"/>
      <c r="V44" s="135"/>
      <c r="W44" s="135"/>
      <c r="X44" s="135"/>
      <c r="Y44" s="135"/>
      <c r="Z44" s="135"/>
      <c r="AA44" s="135"/>
      <c r="AB44" s="135"/>
      <c r="AC44" s="135"/>
      <c r="AD44" s="135"/>
      <c r="AE44" s="135"/>
      <c r="AF44" s="135"/>
      <c r="AG44" s="135"/>
      <c r="AH44" s="140"/>
      <c r="AI44" s="79">
        <f t="shared" si="0"/>
        <v>0</v>
      </c>
      <c r="AJ44" s="46">
        <f t="shared" si="1"/>
        <v>0</v>
      </c>
    </row>
    <row r="45" spans="1:36" s="11" customFormat="1" ht="21.75" customHeight="1">
      <c r="A45" s="71">
        <f t="shared" si="3"/>
        <v>41</v>
      </c>
      <c r="B45" s="190"/>
      <c r="C45" s="135"/>
      <c r="D45" s="135"/>
      <c r="E45" s="135"/>
      <c r="F45" s="196"/>
      <c r="G45" s="196"/>
      <c r="H45" s="135"/>
      <c r="I45" s="136"/>
      <c r="J45" s="137"/>
      <c r="K45" s="138"/>
      <c r="L45" s="138"/>
      <c r="M45" s="138"/>
      <c r="N45" s="138"/>
      <c r="O45" s="138"/>
      <c r="P45" s="138"/>
      <c r="Q45" s="138"/>
      <c r="R45" s="138"/>
      <c r="S45" s="138"/>
      <c r="T45" s="139"/>
      <c r="U45" s="134"/>
      <c r="V45" s="135"/>
      <c r="W45" s="135"/>
      <c r="X45" s="135"/>
      <c r="Y45" s="135"/>
      <c r="Z45" s="135"/>
      <c r="AA45" s="135"/>
      <c r="AB45" s="135"/>
      <c r="AC45" s="135"/>
      <c r="AD45" s="135"/>
      <c r="AE45" s="135"/>
      <c r="AF45" s="135"/>
      <c r="AG45" s="135"/>
      <c r="AH45" s="140"/>
      <c r="AI45" s="79">
        <f t="shared" si="0"/>
        <v>0</v>
      </c>
      <c r="AJ45" s="46">
        <f t="shared" si="1"/>
        <v>0</v>
      </c>
    </row>
    <row r="46" spans="1:36" s="11" customFormat="1" ht="21.75" customHeight="1">
      <c r="A46" s="71">
        <f t="shared" si="3"/>
        <v>42</v>
      </c>
      <c r="B46" s="190"/>
      <c r="C46" s="135"/>
      <c r="D46" s="135"/>
      <c r="E46" s="135"/>
      <c r="F46" s="196"/>
      <c r="G46" s="196"/>
      <c r="H46" s="135"/>
      <c r="I46" s="136"/>
      <c r="J46" s="137"/>
      <c r="K46" s="138"/>
      <c r="L46" s="138"/>
      <c r="M46" s="138"/>
      <c r="N46" s="138"/>
      <c r="O46" s="138"/>
      <c r="P46" s="138"/>
      <c r="Q46" s="138"/>
      <c r="R46" s="138"/>
      <c r="S46" s="138"/>
      <c r="T46" s="139"/>
      <c r="U46" s="134"/>
      <c r="V46" s="135"/>
      <c r="W46" s="135"/>
      <c r="X46" s="135"/>
      <c r="Y46" s="135"/>
      <c r="Z46" s="135"/>
      <c r="AA46" s="135"/>
      <c r="AB46" s="135"/>
      <c r="AC46" s="135"/>
      <c r="AD46" s="135"/>
      <c r="AE46" s="135"/>
      <c r="AF46" s="135"/>
      <c r="AG46" s="135"/>
      <c r="AH46" s="140"/>
      <c r="AI46" s="79">
        <f t="shared" si="0"/>
        <v>0</v>
      </c>
      <c r="AJ46" s="46">
        <f t="shared" si="1"/>
        <v>0</v>
      </c>
    </row>
    <row r="47" spans="1:36" s="11" customFormat="1" ht="15">
      <c r="A47" s="71">
        <f t="shared" si="3"/>
        <v>43</v>
      </c>
      <c r="B47" s="190"/>
      <c r="C47" s="135"/>
      <c r="D47" s="135"/>
      <c r="E47" s="135"/>
      <c r="F47" s="196"/>
      <c r="G47" s="196"/>
      <c r="H47" s="135"/>
      <c r="I47" s="136"/>
      <c r="J47" s="137"/>
      <c r="K47" s="138"/>
      <c r="L47" s="138"/>
      <c r="M47" s="138"/>
      <c r="N47" s="138"/>
      <c r="O47" s="138"/>
      <c r="P47" s="138"/>
      <c r="Q47" s="138"/>
      <c r="R47" s="138"/>
      <c r="S47" s="138"/>
      <c r="T47" s="139"/>
      <c r="U47" s="134"/>
      <c r="V47" s="135"/>
      <c r="W47" s="135"/>
      <c r="X47" s="135"/>
      <c r="Y47" s="135"/>
      <c r="Z47" s="135"/>
      <c r="AA47" s="135"/>
      <c r="AB47" s="135"/>
      <c r="AC47" s="135"/>
      <c r="AD47" s="135"/>
      <c r="AE47" s="135"/>
      <c r="AF47" s="135"/>
      <c r="AG47" s="135"/>
      <c r="AH47" s="140"/>
      <c r="AI47" s="79">
        <f t="shared" si="0"/>
        <v>0</v>
      </c>
      <c r="AJ47" s="46">
        <f t="shared" si="1"/>
        <v>0</v>
      </c>
    </row>
    <row r="48" spans="1:36" s="11" customFormat="1" ht="15">
      <c r="A48" s="71">
        <f t="shared" si="3"/>
        <v>44</v>
      </c>
      <c r="B48" s="190"/>
      <c r="C48" s="135"/>
      <c r="D48" s="135"/>
      <c r="E48" s="135"/>
      <c r="F48" s="196"/>
      <c r="G48" s="196"/>
      <c r="H48" s="135"/>
      <c r="I48" s="136"/>
      <c r="J48" s="137"/>
      <c r="K48" s="138"/>
      <c r="L48" s="138"/>
      <c r="M48" s="138"/>
      <c r="N48" s="138"/>
      <c r="O48" s="138"/>
      <c r="P48" s="138"/>
      <c r="Q48" s="138"/>
      <c r="R48" s="138"/>
      <c r="S48" s="138"/>
      <c r="T48" s="139"/>
      <c r="U48" s="134"/>
      <c r="V48" s="135"/>
      <c r="W48" s="135"/>
      <c r="X48" s="135"/>
      <c r="Y48" s="135"/>
      <c r="Z48" s="135"/>
      <c r="AA48" s="135"/>
      <c r="AB48" s="135"/>
      <c r="AC48" s="135"/>
      <c r="AD48" s="135"/>
      <c r="AE48" s="135"/>
      <c r="AF48" s="135"/>
      <c r="AG48" s="135"/>
      <c r="AH48" s="140"/>
      <c r="AI48" s="79">
        <f t="shared" si="0"/>
        <v>0</v>
      </c>
      <c r="AJ48" s="46">
        <f t="shared" si="1"/>
        <v>0</v>
      </c>
    </row>
    <row r="49" spans="1:36" s="11" customFormat="1" ht="21.75" customHeight="1">
      <c r="A49" s="71">
        <f t="shared" si="3"/>
        <v>45</v>
      </c>
      <c r="B49" s="189"/>
      <c r="C49" s="135"/>
      <c r="D49" s="135"/>
      <c r="E49" s="135"/>
      <c r="F49" s="196"/>
      <c r="G49" s="196"/>
      <c r="H49" s="135"/>
      <c r="I49" s="136"/>
      <c r="J49" s="137"/>
      <c r="K49" s="138"/>
      <c r="L49" s="138"/>
      <c r="M49" s="138"/>
      <c r="N49" s="138"/>
      <c r="O49" s="138"/>
      <c r="P49" s="138"/>
      <c r="Q49" s="138"/>
      <c r="R49" s="138"/>
      <c r="S49" s="138"/>
      <c r="T49" s="139"/>
      <c r="U49" s="134"/>
      <c r="V49" s="135"/>
      <c r="W49" s="135"/>
      <c r="X49" s="135"/>
      <c r="Y49" s="135"/>
      <c r="Z49" s="135"/>
      <c r="AA49" s="135"/>
      <c r="AB49" s="135"/>
      <c r="AC49" s="135"/>
      <c r="AD49" s="135"/>
      <c r="AE49" s="135"/>
      <c r="AF49" s="135"/>
      <c r="AG49" s="135"/>
      <c r="AH49" s="140"/>
      <c r="AI49" s="79">
        <f t="shared" si="0"/>
        <v>0</v>
      </c>
      <c r="AJ49" s="46">
        <f t="shared" si="1"/>
        <v>0</v>
      </c>
    </row>
    <row r="50" spans="1:36" s="11" customFormat="1" ht="15">
      <c r="A50" s="71">
        <f t="shared" si="3"/>
        <v>46</v>
      </c>
      <c r="B50" s="189"/>
      <c r="C50" s="135"/>
      <c r="D50" s="135"/>
      <c r="E50" s="135"/>
      <c r="F50" s="196"/>
      <c r="G50" s="196"/>
      <c r="H50" s="135"/>
      <c r="I50" s="136"/>
      <c r="J50" s="137"/>
      <c r="K50" s="138"/>
      <c r="L50" s="138"/>
      <c r="M50" s="138"/>
      <c r="N50" s="138"/>
      <c r="O50" s="138"/>
      <c r="P50" s="138"/>
      <c r="Q50" s="138"/>
      <c r="R50" s="138"/>
      <c r="S50" s="138"/>
      <c r="T50" s="139"/>
      <c r="U50" s="134"/>
      <c r="V50" s="135"/>
      <c r="W50" s="135"/>
      <c r="X50" s="135"/>
      <c r="Y50" s="135"/>
      <c r="Z50" s="135"/>
      <c r="AA50" s="135"/>
      <c r="AB50" s="135"/>
      <c r="AC50" s="135"/>
      <c r="AD50" s="135"/>
      <c r="AE50" s="135"/>
      <c r="AF50" s="135"/>
      <c r="AG50" s="135"/>
      <c r="AH50" s="140"/>
      <c r="AI50" s="79">
        <f t="shared" si="0"/>
        <v>0</v>
      </c>
      <c r="AJ50" s="46">
        <f t="shared" si="1"/>
        <v>0</v>
      </c>
    </row>
    <row r="51" spans="1:36" s="11" customFormat="1" ht="15">
      <c r="A51" s="71">
        <f t="shared" si="3"/>
        <v>47</v>
      </c>
      <c r="B51" s="189"/>
      <c r="C51" s="135"/>
      <c r="D51" s="135"/>
      <c r="E51" s="135"/>
      <c r="F51" s="196"/>
      <c r="G51" s="196"/>
      <c r="H51" s="135"/>
      <c r="I51" s="136"/>
      <c r="J51" s="137"/>
      <c r="K51" s="138"/>
      <c r="L51" s="138"/>
      <c r="M51" s="138"/>
      <c r="N51" s="138"/>
      <c r="O51" s="138"/>
      <c r="P51" s="138"/>
      <c r="Q51" s="138"/>
      <c r="R51" s="138"/>
      <c r="S51" s="138"/>
      <c r="T51" s="139"/>
      <c r="U51" s="134"/>
      <c r="V51" s="135"/>
      <c r="W51" s="135"/>
      <c r="X51" s="135"/>
      <c r="Y51" s="135"/>
      <c r="Z51" s="135"/>
      <c r="AA51" s="135"/>
      <c r="AB51" s="135"/>
      <c r="AC51" s="135"/>
      <c r="AD51" s="135"/>
      <c r="AE51" s="135"/>
      <c r="AF51" s="135"/>
      <c r="AG51" s="135"/>
      <c r="AH51" s="140"/>
      <c r="AI51" s="79">
        <f t="shared" si="0"/>
        <v>0</v>
      </c>
      <c r="AJ51" s="46">
        <f t="shared" si="1"/>
        <v>0</v>
      </c>
    </row>
    <row r="52" spans="1:36" s="11" customFormat="1" ht="15">
      <c r="A52" s="71">
        <f t="shared" si="3"/>
        <v>48</v>
      </c>
      <c r="B52" s="189"/>
      <c r="C52" s="135"/>
      <c r="D52" s="135"/>
      <c r="E52" s="135"/>
      <c r="F52" s="196"/>
      <c r="G52" s="196"/>
      <c r="H52" s="135"/>
      <c r="I52" s="136"/>
      <c r="J52" s="137"/>
      <c r="K52" s="138"/>
      <c r="L52" s="138"/>
      <c r="M52" s="138"/>
      <c r="N52" s="138"/>
      <c r="O52" s="138"/>
      <c r="P52" s="138"/>
      <c r="Q52" s="138"/>
      <c r="R52" s="138"/>
      <c r="S52" s="138"/>
      <c r="T52" s="139"/>
      <c r="U52" s="134"/>
      <c r="V52" s="135"/>
      <c r="W52" s="135"/>
      <c r="X52" s="135"/>
      <c r="Y52" s="135"/>
      <c r="Z52" s="135"/>
      <c r="AA52" s="135"/>
      <c r="AB52" s="135"/>
      <c r="AC52" s="135"/>
      <c r="AD52" s="135"/>
      <c r="AE52" s="135"/>
      <c r="AF52" s="135"/>
      <c r="AG52" s="135"/>
      <c r="AH52" s="140"/>
      <c r="AI52" s="79">
        <f t="shared" si="0"/>
        <v>0</v>
      </c>
      <c r="AJ52" s="46">
        <f t="shared" si="1"/>
        <v>0</v>
      </c>
    </row>
    <row r="53" spans="1:36" s="11" customFormat="1" ht="21.75" customHeight="1">
      <c r="A53" s="71">
        <f t="shared" si="3"/>
        <v>49</v>
      </c>
      <c r="B53" s="189"/>
      <c r="C53" s="135"/>
      <c r="D53" s="135"/>
      <c r="E53" s="135"/>
      <c r="F53" s="196"/>
      <c r="G53" s="196"/>
      <c r="H53" s="135"/>
      <c r="I53" s="136"/>
      <c r="J53" s="137"/>
      <c r="K53" s="138"/>
      <c r="L53" s="138"/>
      <c r="M53" s="138"/>
      <c r="N53" s="138"/>
      <c r="O53" s="138"/>
      <c r="P53" s="138"/>
      <c r="Q53" s="138"/>
      <c r="R53" s="138"/>
      <c r="S53" s="138"/>
      <c r="T53" s="139"/>
      <c r="U53" s="134"/>
      <c r="V53" s="135"/>
      <c r="W53" s="135"/>
      <c r="X53" s="135"/>
      <c r="Y53" s="135"/>
      <c r="Z53" s="135"/>
      <c r="AA53" s="135"/>
      <c r="AB53" s="135"/>
      <c r="AC53" s="135"/>
      <c r="AD53" s="135"/>
      <c r="AE53" s="135"/>
      <c r="AF53" s="135"/>
      <c r="AG53" s="135"/>
      <c r="AH53" s="140"/>
      <c r="AI53" s="79">
        <f t="shared" si="0"/>
        <v>0</v>
      </c>
      <c r="AJ53" s="46">
        <f t="shared" si="1"/>
        <v>0</v>
      </c>
    </row>
    <row r="54" spans="1:36" s="11" customFormat="1" ht="21.75" customHeight="1">
      <c r="A54" s="71">
        <f t="shared" si="3"/>
        <v>50</v>
      </c>
      <c r="B54" s="189"/>
      <c r="C54" s="135"/>
      <c r="D54" s="135"/>
      <c r="E54" s="135"/>
      <c r="F54" s="196"/>
      <c r="G54" s="196"/>
      <c r="H54" s="135"/>
      <c r="I54" s="136"/>
      <c r="J54" s="137"/>
      <c r="K54" s="138"/>
      <c r="L54" s="138"/>
      <c r="M54" s="138"/>
      <c r="N54" s="138"/>
      <c r="O54" s="138"/>
      <c r="P54" s="138"/>
      <c r="Q54" s="138"/>
      <c r="R54" s="138"/>
      <c r="S54" s="138"/>
      <c r="T54" s="139"/>
      <c r="U54" s="134"/>
      <c r="V54" s="135"/>
      <c r="W54" s="135"/>
      <c r="X54" s="135"/>
      <c r="Y54" s="135"/>
      <c r="Z54" s="135"/>
      <c r="AA54" s="135"/>
      <c r="AB54" s="135"/>
      <c r="AC54" s="135"/>
      <c r="AD54" s="135"/>
      <c r="AE54" s="135"/>
      <c r="AF54" s="135"/>
      <c r="AG54" s="135"/>
      <c r="AH54" s="140"/>
      <c r="AI54" s="79">
        <f t="shared" si="0"/>
        <v>0</v>
      </c>
      <c r="AJ54" s="46">
        <f t="shared" si="1"/>
        <v>0</v>
      </c>
    </row>
    <row r="55" spans="1:36" s="11" customFormat="1" ht="15">
      <c r="A55" s="71">
        <f t="shared" si="3"/>
        <v>51</v>
      </c>
      <c r="B55" s="189"/>
      <c r="C55" s="135"/>
      <c r="D55" s="135"/>
      <c r="E55" s="135"/>
      <c r="F55" s="196"/>
      <c r="G55" s="196"/>
      <c r="H55" s="135"/>
      <c r="I55" s="136"/>
      <c r="J55" s="137"/>
      <c r="K55" s="138"/>
      <c r="L55" s="138"/>
      <c r="M55" s="138"/>
      <c r="N55" s="138"/>
      <c r="O55" s="138"/>
      <c r="P55" s="138"/>
      <c r="Q55" s="138"/>
      <c r="R55" s="138"/>
      <c r="S55" s="138"/>
      <c r="T55" s="139"/>
      <c r="U55" s="134"/>
      <c r="V55" s="135"/>
      <c r="W55" s="135"/>
      <c r="X55" s="135"/>
      <c r="Y55" s="135"/>
      <c r="Z55" s="135"/>
      <c r="AA55" s="135"/>
      <c r="AB55" s="135"/>
      <c r="AC55" s="135"/>
      <c r="AD55" s="135"/>
      <c r="AE55" s="135"/>
      <c r="AF55" s="135"/>
      <c r="AG55" s="135"/>
      <c r="AH55" s="140"/>
      <c r="AI55" s="79">
        <f t="shared" si="0"/>
        <v>0</v>
      </c>
      <c r="AJ55" s="46">
        <f t="shared" si="1"/>
        <v>0</v>
      </c>
    </row>
    <row r="56" spans="1:36" s="11" customFormat="1" ht="21.75" customHeight="1">
      <c r="A56" s="71">
        <f t="shared" si="3"/>
        <v>52</v>
      </c>
      <c r="B56" s="189"/>
      <c r="C56" s="135"/>
      <c r="D56" s="135"/>
      <c r="E56" s="135"/>
      <c r="F56" s="196"/>
      <c r="G56" s="196"/>
      <c r="H56" s="135"/>
      <c r="I56" s="136"/>
      <c r="J56" s="137"/>
      <c r="K56" s="138"/>
      <c r="L56" s="138"/>
      <c r="M56" s="138"/>
      <c r="N56" s="138"/>
      <c r="O56" s="138"/>
      <c r="P56" s="138"/>
      <c r="Q56" s="138"/>
      <c r="R56" s="138"/>
      <c r="S56" s="138"/>
      <c r="T56" s="139"/>
      <c r="U56" s="134"/>
      <c r="V56" s="135"/>
      <c r="W56" s="135"/>
      <c r="X56" s="135"/>
      <c r="Y56" s="135"/>
      <c r="Z56" s="135"/>
      <c r="AA56" s="135"/>
      <c r="AB56" s="135"/>
      <c r="AC56" s="135"/>
      <c r="AD56" s="135"/>
      <c r="AE56" s="135"/>
      <c r="AF56" s="135"/>
      <c r="AG56" s="135"/>
      <c r="AH56" s="140"/>
      <c r="AI56" s="79">
        <f t="shared" si="0"/>
        <v>0</v>
      </c>
      <c r="AJ56" s="46">
        <f t="shared" si="1"/>
        <v>0</v>
      </c>
    </row>
    <row r="57" spans="1:36" s="11" customFormat="1" ht="15">
      <c r="A57" s="71">
        <f t="shared" si="3"/>
        <v>53</v>
      </c>
      <c r="B57" s="189"/>
      <c r="C57" s="135"/>
      <c r="D57" s="135"/>
      <c r="E57" s="135"/>
      <c r="F57" s="196"/>
      <c r="G57" s="196"/>
      <c r="H57" s="135"/>
      <c r="I57" s="136"/>
      <c r="J57" s="137"/>
      <c r="K57" s="138"/>
      <c r="L57" s="138"/>
      <c r="M57" s="138"/>
      <c r="N57" s="138"/>
      <c r="O57" s="138"/>
      <c r="P57" s="138"/>
      <c r="Q57" s="138"/>
      <c r="R57" s="138"/>
      <c r="S57" s="138"/>
      <c r="T57" s="139"/>
      <c r="U57" s="134"/>
      <c r="V57" s="135"/>
      <c r="W57" s="135"/>
      <c r="X57" s="135"/>
      <c r="Y57" s="135"/>
      <c r="Z57" s="135"/>
      <c r="AA57" s="135"/>
      <c r="AB57" s="135"/>
      <c r="AC57" s="135"/>
      <c r="AD57" s="135"/>
      <c r="AE57" s="135"/>
      <c r="AF57" s="135"/>
      <c r="AG57" s="135"/>
      <c r="AH57" s="140"/>
      <c r="AI57" s="79">
        <f t="shared" si="0"/>
        <v>0</v>
      </c>
      <c r="AJ57" s="46">
        <f t="shared" si="1"/>
        <v>0</v>
      </c>
    </row>
    <row r="58" spans="1:36" s="11" customFormat="1" ht="15">
      <c r="A58" s="71">
        <f t="shared" si="3"/>
        <v>54</v>
      </c>
      <c r="B58" s="189"/>
      <c r="C58" s="135"/>
      <c r="D58" s="135"/>
      <c r="E58" s="135"/>
      <c r="F58" s="196"/>
      <c r="G58" s="196"/>
      <c r="H58" s="135"/>
      <c r="I58" s="136"/>
      <c r="J58" s="137"/>
      <c r="K58" s="138"/>
      <c r="L58" s="138"/>
      <c r="M58" s="138"/>
      <c r="N58" s="138"/>
      <c r="O58" s="138"/>
      <c r="P58" s="138"/>
      <c r="Q58" s="138"/>
      <c r="R58" s="138"/>
      <c r="S58" s="138"/>
      <c r="T58" s="139"/>
      <c r="U58" s="134"/>
      <c r="V58" s="135"/>
      <c r="W58" s="135"/>
      <c r="X58" s="135"/>
      <c r="Y58" s="135"/>
      <c r="Z58" s="135"/>
      <c r="AA58" s="135"/>
      <c r="AB58" s="135"/>
      <c r="AC58" s="135"/>
      <c r="AD58" s="135"/>
      <c r="AE58" s="135"/>
      <c r="AF58" s="135"/>
      <c r="AG58" s="135"/>
      <c r="AH58" s="140"/>
      <c r="AI58" s="79">
        <f t="shared" si="0"/>
        <v>0</v>
      </c>
      <c r="AJ58" s="46">
        <f t="shared" si="1"/>
        <v>0</v>
      </c>
    </row>
    <row r="59" spans="1:36" s="11" customFormat="1" ht="21.75" customHeight="1">
      <c r="A59" s="71">
        <f t="shared" si="3"/>
        <v>55</v>
      </c>
      <c r="B59" s="189"/>
      <c r="C59" s="135"/>
      <c r="D59" s="135"/>
      <c r="E59" s="135"/>
      <c r="F59" s="196"/>
      <c r="G59" s="196"/>
      <c r="H59" s="135"/>
      <c r="I59" s="136"/>
      <c r="J59" s="137"/>
      <c r="K59" s="138"/>
      <c r="L59" s="138"/>
      <c r="M59" s="138"/>
      <c r="N59" s="138"/>
      <c r="O59" s="138"/>
      <c r="P59" s="138"/>
      <c r="Q59" s="138"/>
      <c r="R59" s="138"/>
      <c r="S59" s="138"/>
      <c r="T59" s="139"/>
      <c r="U59" s="134"/>
      <c r="V59" s="135"/>
      <c r="W59" s="135"/>
      <c r="X59" s="135"/>
      <c r="Y59" s="135"/>
      <c r="Z59" s="135"/>
      <c r="AA59" s="135"/>
      <c r="AB59" s="135"/>
      <c r="AC59" s="135"/>
      <c r="AD59" s="135"/>
      <c r="AE59" s="135"/>
      <c r="AF59" s="135"/>
      <c r="AG59" s="135"/>
      <c r="AH59" s="140"/>
      <c r="AI59" s="79">
        <f t="shared" si="0"/>
        <v>0</v>
      </c>
      <c r="AJ59" s="46">
        <f t="shared" si="1"/>
        <v>0</v>
      </c>
    </row>
    <row r="60" spans="1:36" s="11" customFormat="1" ht="21.75" customHeight="1">
      <c r="A60" s="71">
        <f t="shared" si="3"/>
        <v>56</v>
      </c>
      <c r="B60" s="189"/>
      <c r="C60" s="135"/>
      <c r="D60" s="135"/>
      <c r="E60" s="135"/>
      <c r="F60" s="196"/>
      <c r="G60" s="196"/>
      <c r="H60" s="135"/>
      <c r="I60" s="136"/>
      <c r="J60" s="137"/>
      <c r="K60" s="138"/>
      <c r="L60" s="138"/>
      <c r="M60" s="138"/>
      <c r="N60" s="138"/>
      <c r="O60" s="138"/>
      <c r="P60" s="138"/>
      <c r="Q60" s="138"/>
      <c r="R60" s="138"/>
      <c r="S60" s="138"/>
      <c r="T60" s="139"/>
      <c r="U60" s="134"/>
      <c r="V60" s="135"/>
      <c r="W60" s="135"/>
      <c r="X60" s="135"/>
      <c r="Y60" s="135"/>
      <c r="Z60" s="135"/>
      <c r="AA60" s="135"/>
      <c r="AB60" s="135"/>
      <c r="AC60" s="135"/>
      <c r="AD60" s="135"/>
      <c r="AE60" s="135"/>
      <c r="AF60" s="135"/>
      <c r="AG60" s="135"/>
      <c r="AH60" s="140"/>
      <c r="AI60" s="79">
        <f t="shared" si="0"/>
        <v>0</v>
      </c>
      <c r="AJ60" s="46">
        <f t="shared" si="1"/>
        <v>0</v>
      </c>
    </row>
    <row r="61" spans="1:36" s="11" customFormat="1" ht="21.75" customHeight="1">
      <c r="A61" s="71">
        <f t="shared" si="3"/>
        <v>57</v>
      </c>
      <c r="B61" s="190"/>
      <c r="C61" s="135"/>
      <c r="D61" s="135"/>
      <c r="E61" s="135"/>
      <c r="F61" s="196"/>
      <c r="G61" s="196"/>
      <c r="H61" s="135"/>
      <c r="I61" s="136"/>
      <c r="J61" s="137"/>
      <c r="K61" s="138"/>
      <c r="L61" s="138"/>
      <c r="M61" s="138"/>
      <c r="N61" s="138"/>
      <c r="O61" s="138"/>
      <c r="P61" s="138"/>
      <c r="Q61" s="138"/>
      <c r="R61" s="138"/>
      <c r="S61" s="138"/>
      <c r="T61" s="139"/>
      <c r="U61" s="134"/>
      <c r="V61" s="135"/>
      <c r="W61" s="135"/>
      <c r="X61" s="135"/>
      <c r="Y61" s="135"/>
      <c r="Z61" s="135"/>
      <c r="AA61" s="135"/>
      <c r="AB61" s="135"/>
      <c r="AC61" s="135"/>
      <c r="AD61" s="135"/>
      <c r="AE61" s="135"/>
      <c r="AF61" s="135"/>
      <c r="AG61" s="135"/>
      <c r="AH61" s="140"/>
      <c r="AI61" s="79">
        <f t="shared" si="0"/>
        <v>0</v>
      </c>
      <c r="AJ61" s="46">
        <f t="shared" si="1"/>
        <v>0</v>
      </c>
    </row>
    <row r="62" spans="1:36" s="11" customFormat="1" ht="21.75" customHeight="1">
      <c r="A62" s="71">
        <f t="shared" si="3"/>
        <v>58</v>
      </c>
      <c r="B62" s="190"/>
      <c r="C62" s="135"/>
      <c r="D62" s="135"/>
      <c r="E62" s="135"/>
      <c r="F62" s="196"/>
      <c r="G62" s="196"/>
      <c r="H62" s="135"/>
      <c r="I62" s="136"/>
      <c r="J62" s="137"/>
      <c r="K62" s="138"/>
      <c r="L62" s="138"/>
      <c r="M62" s="138"/>
      <c r="N62" s="138"/>
      <c r="O62" s="138"/>
      <c r="P62" s="138"/>
      <c r="Q62" s="138"/>
      <c r="R62" s="138"/>
      <c r="S62" s="138"/>
      <c r="T62" s="139"/>
      <c r="U62" s="134"/>
      <c r="V62" s="135"/>
      <c r="W62" s="135"/>
      <c r="X62" s="135"/>
      <c r="Y62" s="135"/>
      <c r="Z62" s="135"/>
      <c r="AA62" s="135"/>
      <c r="AB62" s="135"/>
      <c r="AC62" s="135"/>
      <c r="AD62" s="135"/>
      <c r="AE62" s="135"/>
      <c r="AF62" s="135"/>
      <c r="AG62" s="135"/>
      <c r="AH62" s="140"/>
      <c r="AI62" s="79">
        <f t="shared" si="0"/>
        <v>0</v>
      </c>
      <c r="AJ62" s="46">
        <f t="shared" si="1"/>
        <v>0</v>
      </c>
    </row>
    <row r="63" spans="1:36" s="11" customFormat="1" ht="21.75" customHeight="1">
      <c r="A63" s="71">
        <f t="shared" si="3"/>
        <v>59</v>
      </c>
      <c r="B63" s="190"/>
      <c r="C63" s="191"/>
      <c r="D63" s="135"/>
      <c r="E63" s="135"/>
      <c r="F63" s="196"/>
      <c r="G63" s="196"/>
      <c r="H63" s="135"/>
      <c r="I63" s="136"/>
      <c r="J63" s="137"/>
      <c r="K63" s="138"/>
      <c r="L63" s="138"/>
      <c r="M63" s="138"/>
      <c r="N63" s="138"/>
      <c r="O63" s="138"/>
      <c r="P63" s="138"/>
      <c r="Q63" s="138"/>
      <c r="R63" s="138"/>
      <c r="S63" s="138"/>
      <c r="T63" s="139"/>
      <c r="U63" s="134"/>
      <c r="V63" s="135"/>
      <c r="W63" s="135"/>
      <c r="X63" s="135"/>
      <c r="Y63" s="135"/>
      <c r="Z63" s="135"/>
      <c r="AA63" s="135"/>
      <c r="AB63" s="135"/>
      <c r="AC63" s="135"/>
      <c r="AD63" s="135"/>
      <c r="AE63" s="135"/>
      <c r="AF63" s="135"/>
      <c r="AG63" s="135"/>
      <c r="AH63" s="140"/>
      <c r="AI63" s="79">
        <f t="shared" si="0"/>
        <v>0</v>
      </c>
      <c r="AJ63" s="46">
        <f t="shared" si="1"/>
        <v>0</v>
      </c>
    </row>
    <row r="64" spans="1:36" s="11" customFormat="1" ht="15">
      <c r="A64" s="71">
        <f t="shared" si="3"/>
        <v>60</v>
      </c>
      <c r="B64" s="190"/>
      <c r="C64" s="191"/>
      <c r="D64" s="135"/>
      <c r="E64" s="135"/>
      <c r="F64" s="196"/>
      <c r="G64" s="196"/>
      <c r="H64" s="135"/>
      <c r="I64" s="136"/>
      <c r="J64" s="137"/>
      <c r="K64" s="138"/>
      <c r="L64" s="138"/>
      <c r="M64" s="138"/>
      <c r="N64" s="138"/>
      <c r="O64" s="138"/>
      <c r="P64" s="138"/>
      <c r="Q64" s="138"/>
      <c r="R64" s="138"/>
      <c r="S64" s="138"/>
      <c r="T64" s="139"/>
      <c r="U64" s="134"/>
      <c r="V64" s="135"/>
      <c r="W64" s="135"/>
      <c r="X64" s="135"/>
      <c r="Y64" s="135"/>
      <c r="Z64" s="135"/>
      <c r="AA64" s="135"/>
      <c r="AB64" s="135"/>
      <c r="AC64" s="135"/>
      <c r="AD64" s="135"/>
      <c r="AE64" s="135"/>
      <c r="AF64" s="135"/>
      <c r="AG64" s="135">
        <v>0</v>
      </c>
      <c r="AH64" s="140"/>
      <c r="AI64" s="79">
        <f t="shared" si="0"/>
        <v>0</v>
      </c>
      <c r="AJ64" s="46">
        <f t="shared" si="1"/>
        <v>0</v>
      </c>
    </row>
    <row r="65" spans="1:36" s="11" customFormat="1" ht="15">
      <c r="A65" s="71">
        <f t="shared" si="3"/>
        <v>61</v>
      </c>
      <c r="B65" s="190"/>
      <c r="C65" s="191"/>
      <c r="D65" s="135"/>
      <c r="E65" s="135"/>
      <c r="F65" s="196"/>
      <c r="G65" s="196"/>
      <c r="H65" s="135"/>
      <c r="I65" s="136"/>
      <c r="J65" s="137"/>
      <c r="K65" s="138"/>
      <c r="L65" s="138"/>
      <c r="M65" s="138"/>
      <c r="N65" s="138"/>
      <c r="O65" s="138"/>
      <c r="P65" s="138"/>
      <c r="Q65" s="138"/>
      <c r="R65" s="138"/>
      <c r="S65" s="138"/>
      <c r="T65" s="139"/>
      <c r="U65" s="134"/>
      <c r="V65" s="135"/>
      <c r="W65" s="135"/>
      <c r="X65" s="135"/>
      <c r="Y65" s="135"/>
      <c r="Z65" s="135"/>
      <c r="AA65" s="135"/>
      <c r="AB65" s="135"/>
      <c r="AC65" s="135"/>
      <c r="AD65" s="135"/>
      <c r="AE65" s="135"/>
      <c r="AF65" s="135"/>
      <c r="AG65" s="135">
        <v>0</v>
      </c>
      <c r="AH65" s="140"/>
      <c r="AI65" s="79">
        <f t="shared" si="0"/>
        <v>0</v>
      </c>
      <c r="AJ65" s="46">
        <f t="shared" si="1"/>
        <v>0</v>
      </c>
    </row>
    <row r="66" spans="1:36" s="11" customFormat="1" ht="15">
      <c r="A66" s="71">
        <f t="shared" si="3"/>
        <v>62</v>
      </c>
      <c r="B66" s="190"/>
      <c r="C66" s="191"/>
      <c r="D66" s="135"/>
      <c r="E66" s="135"/>
      <c r="F66" s="196"/>
      <c r="G66" s="196"/>
      <c r="H66" s="135"/>
      <c r="I66" s="136"/>
      <c r="J66" s="137"/>
      <c r="K66" s="138"/>
      <c r="L66" s="138"/>
      <c r="M66" s="138"/>
      <c r="N66" s="138"/>
      <c r="O66" s="138"/>
      <c r="P66" s="138"/>
      <c r="Q66" s="138"/>
      <c r="R66" s="138"/>
      <c r="S66" s="138"/>
      <c r="T66" s="139"/>
      <c r="U66" s="134"/>
      <c r="V66" s="135"/>
      <c r="W66" s="135"/>
      <c r="X66" s="135"/>
      <c r="Y66" s="135"/>
      <c r="Z66" s="135"/>
      <c r="AA66" s="135"/>
      <c r="AB66" s="135"/>
      <c r="AC66" s="135"/>
      <c r="AD66" s="135"/>
      <c r="AE66" s="135"/>
      <c r="AF66" s="135"/>
      <c r="AG66" s="135">
        <v>0</v>
      </c>
      <c r="AH66" s="140"/>
      <c r="AI66" s="79">
        <f t="shared" si="0"/>
        <v>0</v>
      </c>
      <c r="AJ66" s="46">
        <f t="shared" si="1"/>
        <v>0</v>
      </c>
    </row>
    <row r="67" spans="1:36" s="11" customFormat="1" ht="15">
      <c r="A67" s="71">
        <f t="shared" si="3"/>
        <v>63</v>
      </c>
      <c r="B67" s="190"/>
      <c r="C67" s="191"/>
      <c r="D67" s="135"/>
      <c r="E67" s="135"/>
      <c r="F67" s="196"/>
      <c r="G67" s="196"/>
      <c r="H67" s="135"/>
      <c r="I67" s="136"/>
      <c r="J67" s="137"/>
      <c r="K67" s="138"/>
      <c r="L67" s="138"/>
      <c r="M67" s="138"/>
      <c r="N67" s="138"/>
      <c r="O67" s="138"/>
      <c r="P67" s="138"/>
      <c r="Q67" s="138"/>
      <c r="R67" s="138"/>
      <c r="S67" s="138"/>
      <c r="T67" s="139"/>
      <c r="U67" s="134"/>
      <c r="V67" s="135"/>
      <c r="W67" s="135"/>
      <c r="X67" s="135"/>
      <c r="Y67" s="135"/>
      <c r="Z67" s="135"/>
      <c r="AA67" s="135"/>
      <c r="AB67" s="135"/>
      <c r="AC67" s="135"/>
      <c r="AD67" s="135"/>
      <c r="AE67" s="135"/>
      <c r="AF67" s="135"/>
      <c r="AG67" s="135">
        <v>0</v>
      </c>
      <c r="AH67" s="140"/>
      <c r="AI67" s="79">
        <f t="shared" si="0"/>
        <v>0</v>
      </c>
      <c r="AJ67" s="46">
        <f t="shared" si="1"/>
        <v>0</v>
      </c>
    </row>
    <row r="68" spans="1:36" s="11" customFormat="1" ht="15">
      <c r="A68" s="71">
        <f t="shared" si="3"/>
        <v>64</v>
      </c>
      <c r="B68" s="190"/>
      <c r="C68" s="191"/>
      <c r="D68" s="135"/>
      <c r="E68" s="135"/>
      <c r="F68" s="196"/>
      <c r="G68" s="196"/>
      <c r="H68" s="135"/>
      <c r="I68" s="136"/>
      <c r="J68" s="137"/>
      <c r="K68" s="138"/>
      <c r="L68" s="138"/>
      <c r="M68" s="138"/>
      <c r="N68" s="138"/>
      <c r="O68" s="138"/>
      <c r="P68" s="138"/>
      <c r="Q68" s="138"/>
      <c r="R68" s="138"/>
      <c r="S68" s="138"/>
      <c r="T68" s="139"/>
      <c r="U68" s="134"/>
      <c r="V68" s="135"/>
      <c r="W68" s="135"/>
      <c r="X68" s="135"/>
      <c r="Y68" s="135"/>
      <c r="Z68" s="135"/>
      <c r="AA68" s="135"/>
      <c r="AB68" s="135"/>
      <c r="AC68" s="135"/>
      <c r="AD68" s="135"/>
      <c r="AE68" s="135"/>
      <c r="AF68" s="135"/>
      <c r="AG68" s="135">
        <v>0</v>
      </c>
      <c r="AH68" s="140"/>
      <c r="AI68" s="79">
        <f t="shared" si="0"/>
        <v>0</v>
      </c>
      <c r="AJ68" s="46">
        <f t="shared" si="1"/>
        <v>0</v>
      </c>
    </row>
    <row r="69" spans="1:36" s="11" customFormat="1" ht="15">
      <c r="A69" s="71">
        <f t="shared" si="3"/>
        <v>65</v>
      </c>
      <c r="B69" s="190"/>
      <c r="C69" s="191"/>
      <c r="D69" s="135"/>
      <c r="E69" s="135"/>
      <c r="F69" s="196"/>
      <c r="G69" s="196"/>
      <c r="H69" s="135"/>
      <c r="I69" s="136"/>
      <c r="J69" s="137"/>
      <c r="K69" s="138"/>
      <c r="L69" s="138"/>
      <c r="M69" s="138"/>
      <c r="N69" s="138"/>
      <c r="O69" s="138"/>
      <c r="P69" s="138"/>
      <c r="Q69" s="138"/>
      <c r="R69" s="138"/>
      <c r="S69" s="138"/>
      <c r="T69" s="139"/>
      <c r="U69" s="134"/>
      <c r="V69" s="135"/>
      <c r="W69" s="135"/>
      <c r="X69" s="135"/>
      <c r="Y69" s="135"/>
      <c r="Z69" s="135"/>
      <c r="AA69" s="135"/>
      <c r="AB69" s="135"/>
      <c r="AC69" s="135"/>
      <c r="AD69" s="135"/>
      <c r="AE69" s="135"/>
      <c r="AF69" s="135"/>
      <c r="AG69" s="135">
        <v>0</v>
      </c>
      <c r="AH69" s="140"/>
      <c r="AI69" s="79">
        <f t="shared" si="0"/>
        <v>0</v>
      </c>
      <c r="AJ69" s="46">
        <f t="shared" si="1"/>
        <v>0</v>
      </c>
    </row>
    <row r="70" spans="1:36" s="11" customFormat="1" ht="15">
      <c r="A70" s="71">
        <f t="shared" si="3"/>
        <v>66</v>
      </c>
      <c r="B70" s="190"/>
      <c r="C70" s="191"/>
      <c r="D70" s="135"/>
      <c r="E70" s="135"/>
      <c r="F70" s="196"/>
      <c r="G70" s="196"/>
      <c r="H70" s="135"/>
      <c r="I70" s="136"/>
      <c r="J70" s="137"/>
      <c r="K70" s="138"/>
      <c r="L70" s="138"/>
      <c r="M70" s="138"/>
      <c r="N70" s="138"/>
      <c r="O70" s="138"/>
      <c r="P70" s="138"/>
      <c r="Q70" s="138"/>
      <c r="R70" s="138"/>
      <c r="S70" s="138"/>
      <c r="T70" s="139"/>
      <c r="U70" s="134"/>
      <c r="V70" s="135"/>
      <c r="W70" s="135"/>
      <c r="X70" s="135"/>
      <c r="Y70" s="135"/>
      <c r="Z70" s="135"/>
      <c r="AA70" s="135"/>
      <c r="AB70" s="135"/>
      <c r="AC70" s="135"/>
      <c r="AD70" s="135"/>
      <c r="AE70" s="135"/>
      <c r="AF70" s="135"/>
      <c r="AG70" s="135">
        <v>0</v>
      </c>
      <c r="AH70" s="140"/>
      <c r="AI70" s="79">
        <f t="shared" si="0"/>
        <v>0</v>
      </c>
      <c r="AJ70" s="46">
        <f t="shared" si="1"/>
        <v>0</v>
      </c>
    </row>
    <row r="71" spans="1:36" s="11" customFormat="1" ht="15">
      <c r="A71" s="71">
        <f t="shared" si="3"/>
        <v>67</v>
      </c>
      <c r="B71" s="190"/>
      <c r="C71" s="191"/>
      <c r="D71" s="135"/>
      <c r="E71" s="135"/>
      <c r="F71" s="196"/>
      <c r="G71" s="196"/>
      <c r="H71" s="135"/>
      <c r="I71" s="136"/>
      <c r="J71" s="137"/>
      <c r="K71" s="138"/>
      <c r="L71" s="138"/>
      <c r="M71" s="138"/>
      <c r="N71" s="138"/>
      <c r="O71" s="138"/>
      <c r="P71" s="138"/>
      <c r="Q71" s="138"/>
      <c r="R71" s="138"/>
      <c r="S71" s="138"/>
      <c r="T71" s="139"/>
      <c r="U71" s="134"/>
      <c r="V71" s="135"/>
      <c r="W71" s="135"/>
      <c r="X71" s="135"/>
      <c r="Y71" s="135"/>
      <c r="Z71" s="135"/>
      <c r="AA71" s="135"/>
      <c r="AB71" s="135"/>
      <c r="AC71" s="135"/>
      <c r="AD71" s="135"/>
      <c r="AE71" s="135"/>
      <c r="AF71" s="135"/>
      <c r="AG71" s="135">
        <v>0</v>
      </c>
      <c r="AH71" s="140"/>
      <c r="AI71" s="79">
        <f t="shared" si="0"/>
        <v>0</v>
      </c>
      <c r="AJ71" s="46">
        <f t="shared" si="1"/>
        <v>0</v>
      </c>
    </row>
    <row r="72" spans="1:36" s="11" customFormat="1" ht="15">
      <c r="A72" s="71">
        <f t="shared" si="3"/>
        <v>68</v>
      </c>
      <c r="B72" s="190"/>
      <c r="C72" s="191"/>
      <c r="D72" s="135"/>
      <c r="E72" s="135"/>
      <c r="F72" s="196"/>
      <c r="G72" s="196"/>
      <c r="H72" s="135"/>
      <c r="I72" s="136"/>
      <c r="J72" s="137"/>
      <c r="K72" s="138"/>
      <c r="L72" s="138"/>
      <c r="M72" s="138"/>
      <c r="N72" s="138"/>
      <c r="O72" s="138"/>
      <c r="P72" s="138"/>
      <c r="Q72" s="138"/>
      <c r="R72" s="138"/>
      <c r="S72" s="138"/>
      <c r="T72" s="139"/>
      <c r="U72" s="134"/>
      <c r="V72" s="135"/>
      <c r="W72" s="135"/>
      <c r="X72" s="135"/>
      <c r="Y72" s="135"/>
      <c r="Z72" s="135"/>
      <c r="AA72" s="135"/>
      <c r="AB72" s="135"/>
      <c r="AC72" s="135"/>
      <c r="AD72" s="135"/>
      <c r="AE72" s="135"/>
      <c r="AF72" s="135"/>
      <c r="AG72" s="135">
        <v>0</v>
      </c>
      <c r="AH72" s="140"/>
      <c r="AI72" s="79">
        <f t="shared" si="0"/>
        <v>0</v>
      </c>
      <c r="AJ72" s="46">
        <f t="shared" si="1"/>
        <v>0</v>
      </c>
    </row>
    <row r="73" spans="1:36" s="11" customFormat="1" ht="15">
      <c r="A73" s="71">
        <f t="shared" si="3"/>
        <v>69</v>
      </c>
      <c r="B73" s="190"/>
      <c r="C73" s="191"/>
      <c r="D73" s="135"/>
      <c r="E73" s="135"/>
      <c r="F73" s="196"/>
      <c r="G73" s="196"/>
      <c r="H73" s="135"/>
      <c r="I73" s="136"/>
      <c r="J73" s="137"/>
      <c r="K73" s="138"/>
      <c r="L73" s="138"/>
      <c r="M73" s="138"/>
      <c r="N73" s="138"/>
      <c r="O73" s="138"/>
      <c r="P73" s="138"/>
      <c r="Q73" s="138"/>
      <c r="R73" s="138"/>
      <c r="S73" s="138"/>
      <c r="T73" s="139"/>
      <c r="U73" s="134"/>
      <c r="V73" s="135"/>
      <c r="W73" s="135"/>
      <c r="X73" s="135"/>
      <c r="Y73" s="135"/>
      <c r="Z73" s="135"/>
      <c r="AA73" s="135"/>
      <c r="AB73" s="135"/>
      <c r="AC73" s="135"/>
      <c r="AD73" s="135"/>
      <c r="AE73" s="135"/>
      <c r="AF73" s="135"/>
      <c r="AG73" s="135">
        <v>0</v>
      </c>
      <c r="AH73" s="140"/>
      <c r="AI73" s="79">
        <f t="shared" si="0"/>
        <v>0</v>
      </c>
      <c r="AJ73" s="46">
        <f t="shared" si="1"/>
        <v>0</v>
      </c>
    </row>
    <row r="74" spans="1:36" s="11" customFormat="1" ht="15">
      <c r="A74" s="71">
        <f t="shared" si="3"/>
        <v>70</v>
      </c>
      <c r="B74" s="190"/>
      <c r="C74" s="191"/>
      <c r="D74" s="135"/>
      <c r="E74" s="135"/>
      <c r="F74" s="196"/>
      <c r="G74" s="196"/>
      <c r="H74" s="135"/>
      <c r="I74" s="136"/>
      <c r="J74" s="137"/>
      <c r="K74" s="138"/>
      <c r="L74" s="138"/>
      <c r="M74" s="138"/>
      <c r="N74" s="138"/>
      <c r="O74" s="138"/>
      <c r="P74" s="138"/>
      <c r="Q74" s="138"/>
      <c r="R74" s="138"/>
      <c r="S74" s="138"/>
      <c r="T74" s="139"/>
      <c r="U74" s="134"/>
      <c r="V74" s="135"/>
      <c r="W74" s="135"/>
      <c r="X74" s="135"/>
      <c r="Y74" s="135"/>
      <c r="Z74" s="135"/>
      <c r="AA74" s="135"/>
      <c r="AB74" s="135"/>
      <c r="AC74" s="135"/>
      <c r="AD74" s="135"/>
      <c r="AE74" s="135"/>
      <c r="AF74" s="135"/>
      <c r="AG74" s="135">
        <v>0</v>
      </c>
      <c r="AH74" s="140"/>
      <c r="AI74" s="79">
        <f t="shared" si="0"/>
        <v>0</v>
      </c>
      <c r="AJ74" s="46">
        <f t="shared" si="1"/>
        <v>0</v>
      </c>
    </row>
    <row r="75" spans="1:36" s="11" customFormat="1" ht="21.75" customHeight="1">
      <c r="A75" s="71">
        <f t="shared" si="3"/>
        <v>71</v>
      </c>
      <c r="B75" s="190"/>
      <c r="C75" s="191"/>
      <c r="D75" s="135"/>
      <c r="E75" s="135"/>
      <c r="F75" s="196"/>
      <c r="G75" s="196"/>
      <c r="H75" s="135"/>
      <c r="I75" s="136"/>
      <c r="J75" s="137"/>
      <c r="K75" s="138"/>
      <c r="L75" s="138"/>
      <c r="M75" s="138"/>
      <c r="N75" s="138"/>
      <c r="O75" s="138"/>
      <c r="P75" s="138"/>
      <c r="Q75" s="138"/>
      <c r="R75" s="138"/>
      <c r="S75" s="138"/>
      <c r="T75" s="139"/>
      <c r="U75" s="134"/>
      <c r="V75" s="135"/>
      <c r="W75" s="135"/>
      <c r="X75" s="135"/>
      <c r="Y75" s="135"/>
      <c r="Z75" s="135"/>
      <c r="AA75" s="135"/>
      <c r="AB75" s="135"/>
      <c r="AC75" s="135"/>
      <c r="AD75" s="135"/>
      <c r="AE75" s="135"/>
      <c r="AF75" s="135"/>
      <c r="AG75" s="135">
        <v>0</v>
      </c>
      <c r="AH75" s="140"/>
      <c r="AI75" s="79">
        <f t="shared" si="0"/>
        <v>0</v>
      </c>
      <c r="AJ75" s="46">
        <f t="shared" si="1"/>
        <v>0</v>
      </c>
    </row>
    <row r="76" spans="1:36" s="11" customFormat="1" ht="21.75" customHeight="1">
      <c r="A76" s="71">
        <f t="shared" si="3"/>
        <v>72</v>
      </c>
      <c r="B76" s="190"/>
      <c r="C76" s="191"/>
      <c r="D76" s="135"/>
      <c r="E76" s="135"/>
      <c r="F76" s="196"/>
      <c r="G76" s="196"/>
      <c r="H76" s="135"/>
      <c r="I76" s="136"/>
      <c r="J76" s="137"/>
      <c r="K76" s="138"/>
      <c r="L76" s="138"/>
      <c r="M76" s="138"/>
      <c r="N76" s="138"/>
      <c r="O76" s="138"/>
      <c r="P76" s="138"/>
      <c r="Q76" s="138"/>
      <c r="R76" s="138"/>
      <c r="S76" s="138"/>
      <c r="T76" s="139"/>
      <c r="U76" s="134"/>
      <c r="V76" s="135"/>
      <c r="W76" s="135"/>
      <c r="X76" s="135"/>
      <c r="Y76" s="135"/>
      <c r="Z76" s="135"/>
      <c r="AA76" s="135"/>
      <c r="AB76" s="135"/>
      <c r="AC76" s="135"/>
      <c r="AD76" s="135"/>
      <c r="AE76" s="135"/>
      <c r="AF76" s="135"/>
      <c r="AG76" s="135">
        <v>0</v>
      </c>
      <c r="AH76" s="140"/>
      <c r="AI76" s="79">
        <f t="shared" si="0"/>
        <v>0</v>
      </c>
      <c r="AJ76" s="46">
        <f t="shared" si="1"/>
        <v>0</v>
      </c>
    </row>
    <row r="77" spans="1:36" s="11" customFormat="1" ht="21.75" customHeight="1">
      <c r="A77" s="71">
        <f t="shared" si="3"/>
        <v>73</v>
      </c>
      <c r="B77" s="190"/>
      <c r="C77" s="191"/>
      <c r="D77" s="135"/>
      <c r="E77" s="135"/>
      <c r="F77" s="196"/>
      <c r="G77" s="196"/>
      <c r="H77" s="135"/>
      <c r="I77" s="136"/>
      <c r="J77" s="137"/>
      <c r="K77" s="138"/>
      <c r="L77" s="138"/>
      <c r="M77" s="138"/>
      <c r="N77" s="138"/>
      <c r="O77" s="138"/>
      <c r="P77" s="138"/>
      <c r="Q77" s="138"/>
      <c r="R77" s="138"/>
      <c r="S77" s="138"/>
      <c r="T77" s="139"/>
      <c r="U77" s="134"/>
      <c r="V77" s="135"/>
      <c r="W77" s="135"/>
      <c r="X77" s="135"/>
      <c r="Y77" s="135"/>
      <c r="Z77" s="135"/>
      <c r="AA77" s="135"/>
      <c r="AB77" s="135"/>
      <c r="AC77" s="135"/>
      <c r="AD77" s="135"/>
      <c r="AE77" s="135"/>
      <c r="AF77" s="135"/>
      <c r="AG77" s="135">
        <v>0</v>
      </c>
      <c r="AH77" s="140"/>
      <c r="AI77" s="79">
        <f t="shared" si="0"/>
        <v>0</v>
      </c>
      <c r="AJ77" s="46">
        <f t="shared" si="1"/>
        <v>0</v>
      </c>
    </row>
    <row r="78" spans="1:36" s="11" customFormat="1" ht="15">
      <c r="A78" s="71">
        <f t="shared" si="3"/>
        <v>74</v>
      </c>
      <c r="B78" s="190"/>
      <c r="C78" s="191"/>
      <c r="D78" s="135"/>
      <c r="E78" s="135"/>
      <c r="F78" s="196"/>
      <c r="G78" s="196"/>
      <c r="H78" s="135"/>
      <c r="I78" s="136"/>
      <c r="J78" s="137"/>
      <c r="K78" s="138"/>
      <c r="L78" s="138"/>
      <c r="M78" s="138"/>
      <c r="N78" s="138"/>
      <c r="O78" s="138"/>
      <c r="P78" s="138"/>
      <c r="Q78" s="138"/>
      <c r="R78" s="138"/>
      <c r="S78" s="138"/>
      <c r="T78" s="139"/>
      <c r="U78" s="134"/>
      <c r="V78" s="135"/>
      <c r="W78" s="135"/>
      <c r="X78" s="135"/>
      <c r="Y78" s="135"/>
      <c r="Z78" s="135"/>
      <c r="AA78" s="135"/>
      <c r="AB78" s="135"/>
      <c r="AC78" s="135"/>
      <c r="AD78" s="135"/>
      <c r="AE78" s="135"/>
      <c r="AF78" s="135"/>
      <c r="AG78" s="135">
        <v>0</v>
      </c>
      <c r="AH78" s="140"/>
      <c r="AI78" s="79">
        <f t="shared" si="0"/>
        <v>0</v>
      </c>
      <c r="AJ78" s="46">
        <f t="shared" si="1"/>
        <v>0</v>
      </c>
    </row>
    <row r="79" spans="1:36" s="11" customFormat="1" ht="15">
      <c r="A79" s="71">
        <f t="shared" si="3"/>
        <v>75</v>
      </c>
      <c r="B79" s="190"/>
      <c r="C79" s="191"/>
      <c r="D79" s="135"/>
      <c r="E79" s="135"/>
      <c r="F79" s="196"/>
      <c r="G79" s="196"/>
      <c r="H79" s="135"/>
      <c r="I79" s="136"/>
      <c r="J79" s="137"/>
      <c r="K79" s="138"/>
      <c r="L79" s="138"/>
      <c r="M79" s="138"/>
      <c r="N79" s="138"/>
      <c r="O79" s="138"/>
      <c r="P79" s="138"/>
      <c r="Q79" s="138"/>
      <c r="R79" s="138"/>
      <c r="S79" s="138"/>
      <c r="T79" s="139"/>
      <c r="U79" s="134"/>
      <c r="V79" s="135"/>
      <c r="W79" s="135"/>
      <c r="X79" s="135"/>
      <c r="Y79" s="135"/>
      <c r="Z79" s="135"/>
      <c r="AA79" s="135"/>
      <c r="AB79" s="135"/>
      <c r="AC79" s="135"/>
      <c r="AD79" s="135"/>
      <c r="AE79" s="135"/>
      <c r="AF79" s="135"/>
      <c r="AG79" s="135">
        <v>0</v>
      </c>
      <c r="AH79" s="140"/>
      <c r="AI79" s="79">
        <f t="shared" si="0"/>
        <v>0</v>
      </c>
      <c r="AJ79" s="46">
        <f t="shared" si="1"/>
        <v>0</v>
      </c>
    </row>
    <row r="80" spans="1:36" s="11" customFormat="1" ht="15">
      <c r="A80" s="71">
        <f t="shared" si="3"/>
        <v>76</v>
      </c>
      <c r="B80" s="190"/>
      <c r="C80" s="191"/>
      <c r="D80" s="135"/>
      <c r="E80" s="135"/>
      <c r="F80" s="196"/>
      <c r="G80" s="196"/>
      <c r="H80" s="135"/>
      <c r="I80" s="136"/>
      <c r="J80" s="137"/>
      <c r="K80" s="138"/>
      <c r="L80" s="138"/>
      <c r="M80" s="138"/>
      <c r="N80" s="138"/>
      <c r="O80" s="138"/>
      <c r="P80" s="138"/>
      <c r="Q80" s="138"/>
      <c r="R80" s="138"/>
      <c r="S80" s="138"/>
      <c r="T80" s="139"/>
      <c r="U80" s="134"/>
      <c r="V80" s="135"/>
      <c r="W80" s="135"/>
      <c r="X80" s="135"/>
      <c r="Y80" s="135"/>
      <c r="Z80" s="135"/>
      <c r="AA80" s="135"/>
      <c r="AB80" s="135"/>
      <c r="AC80" s="135"/>
      <c r="AD80" s="135"/>
      <c r="AE80" s="135"/>
      <c r="AF80" s="135"/>
      <c r="AG80" s="135">
        <v>0</v>
      </c>
      <c r="AH80" s="140"/>
      <c r="AI80" s="79">
        <f t="shared" si="0"/>
        <v>0</v>
      </c>
      <c r="AJ80" s="46">
        <f t="shared" si="1"/>
        <v>0</v>
      </c>
    </row>
    <row r="81" spans="1:36" s="11" customFormat="1" ht="15">
      <c r="A81" s="71">
        <f t="shared" si="3"/>
        <v>77</v>
      </c>
      <c r="B81" s="190"/>
      <c r="C81" s="191"/>
      <c r="D81" s="135"/>
      <c r="E81" s="135"/>
      <c r="F81" s="196"/>
      <c r="G81" s="196"/>
      <c r="H81" s="135"/>
      <c r="I81" s="136"/>
      <c r="J81" s="137"/>
      <c r="K81" s="138"/>
      <c r="L81" s="138"/>
      <c r="M81" s="138"/>
      <c r="N81" s="138"/>
      <c r="O81" s="138"/>
      <c r="P81" s="138"/>
      <c r="Q81" s="138"/>
      <c r="R81" s="138"/>
      <c r="S81" s="138"/>
      <c r="T81" s="139"/>
      <c r="U81" s="134"/>
      <c r="V81" s="135"/>
      <c r="W81" s="135"/>
      <c r="X81" s="135"/>
      <c r="Y81" s="135"/>
      <c r="Z81" s="135"/>
      <c r="AA81" s="135"/>
      <c r="AB81" s="135"/>
      <c r="AC81" s="135"/>
      <c r="AD81" s="135"/>
      <c r="AE81" s="135"/>
      <c r="AF81" s="135"/>
      <c r="AG81" s="135">
        <v>0</v>
      </c>
      <c r="AH81" s="140"/>
      <c r="AI81" s="79">
        <f t="shared" si="0"/>
        <v>0</v>
      </c>
      <c r="AJ81" s="46">
        <f t="shared" si="1"/>
        <v>0</v>
      </c>
    </row>
    <row r="82" spans="1:36" s="11" customFormat="1" ht="15">
      <c r="A82" s="71">
        <f t="shared" si="3"/>
        <v>78</v>
      </c>
      <c r="B82" s="190"/>
      <c r="C82" s="191"/>
      <c r="D82" s="135"/>
      <c r="E82" s="135"/>
      <c r="F82" s="196"/>
      <c r="G82" s="196"/>
      <c r="H82" s="135"/>
      <c r="I82" s="136"/>
      <c r="J82" s="137"/>
      <c r="K82" s="138"/>
      <c r="L82" s="138"/>
      <c r="M82" s="138"/>
      <c r="N82" s="138"/>
      <c r="O82" s="138"/>
      <c r="P82" s="138"/>
      <c r="Q82" s="138"/>
      <c r="R82" s="138"/>
      <c r="S82" s="138"/>
      <c r="T82" s="139"/>
      <c r="U82" s="134"/>
      <c r="V82" s="135"/>
      <c r="W82" s="135"/>
      <c r="X82" s="135"/>
      <c r="Y82" s="135"/>
      <c r="Z82" s="135"/>
      <c r="AA82" s="135"/>
      <c r="AB82" s="135"/>
      <c r="AC82" s="135"/>
      <c r="AD82" s="135"/>
      <c r="AE82" s="135">
        <v>0</v>
      </c>
      <c r="AF82" s="135"/>
      <c r="AG82" s="135">
        <v>0</v>
      </c>
      <c r="AH82" s="140"/>
      <c r="AI82" s="79">
        <f t="shared" si="0"/>
        <v>0</v>
      </c>
      <c r="AJ82" s="46">
        <f t="shared" si="1"/>
        <v>0</v>
      </c>
    </row>
    <row r="83" spans="1:36" s="11" customFormat="1" ht="15">
      <c r="A83" s="71">
        <f t="shared" si="3"/>
        <v>79</v>
      </c>
      <c r="B83" s="190"/>
      <c r="C83" s="191"/>
      <c r="D83" s="135"/>
      <c r="E83" s="135"/>
      <c r="F83" s="196"/>
      <c r="G83" s="196"/>
      <c r="H83" s="135"/>
      <c r="I83" s="136"/>
      <c r="J83" s="137"/>
      <c r="K83" s="138"/>
      <c r="L83" s="138"/>
      <c r="M83" s="138"/>
      <c r="N83" s="138"/>
      <c r="O83" s="138"/>
      <c r="P83" s="138"/>
      <c r="Q83" s="138"/>
      <c r="R83" s="138"/>
      <c r="S83" s="138"/>
      <c r="T83" s="139"/>
      <c r="U83" s="134"/>
      <c r="V83" s="135"/>
      <c r="W83" s="135"/>
      <c r="X83" s="135"/>
      <c r="Y83" s="135"/>
      <c r="Z83" s="135"/>
      <c r="AA83" s="135"/>
      <c r="AB83" s="135"/>
      <c r="AC83" s="135"/>
      <c r="AD83" s="135"/>
      <c r="AE83" s="135">
        <v>0</v>
      </c>
      <c r="AF83" s="135"/>
      <c r="AG83" s="135">
        <v>0</v>
      </c>
      <c r="AH83" s="140"/>
      <c r="AI83" s="79">
        <f t="shared" si="0"/>
        <v>0</v>
      </c>
      <c r="AJ83" s="46">
        <f t="shared" si="1"/>
        <v>0</v>
      </c>
    </row>
    <row r="84" spans="1:36" s="11" customFormat="1" ht="21.75" customHeight="1">
      <c r="A84" s="71">
        <f t="shared" si="3"/>
        <v>80</v>
      </c>
      <c r="B84" s="190"/>
      <c r="C84" s="191"/>
      <c r="D84" s="135"/>
      <c r="E84" s="135"/>
      <c r="F84" s="196"/>
      <c r="G84" s="196"/>
      <c r="H84" s="135"/>
      <c r="I84" s="136"/>
      <c r="J84" s="137"/>
      <c r="K84" s="138"/>
      <c r="L84" s="138"/>
      <c r="M84" s="138"/>
      <c r="N84" s="138"/>
      <c r="O84" s="138"/>
      <c r="P84" s="138"/>
      <c r="Q84" s="138"/>
      <c r="R84" s="138"/>
      <c r="S84" s="138"/>
      <c r="T84" s="139"/>
      <c r="U84" s="134"/>
      <c r="V84" s="135"/>
      <c r="W84" s="135"/>
      <c r="X84" s="135"/>
      <c r="Y84" s="135"/>
      <c r="Z84" s="135"/>
      <c r="AA84" s="135"/>
      <c r="AB84" s="135"/>
      <c r="AC84" s="135"/>
      <c r="AD84" s="135"/>
      <c r="AE84" s="135">
        <v>0</v>
      </c>
      <c r="AF84" s="135"/>
      <c r="AG84" s="135">
        <v>0</v>
      </c>
      <c r="AH84" s="140"/>
      <c r="AI84" s="79">
        <f t="shared" si="0"/>
        <v>0</v>
      </c>
      <c r="AJ84" s="46">
        <f t="shared" si="1"/>
        <v>0</v>
      </c>
    </row>
    <row r="85" spans="1:36" s="11" customFormat="1" ht="15">
      <c r="A85" s="71">
        <f t="shared" si="3"/>
        <v>81</v>
      </c>
      <c r="B85" s="190"/>
      <c r="C85" s="191"/>
      <c r="D85" s="135"/>
      <c r="E85" s="135"/>
      <c r="F85" s="196"/>
      <c r="G85" s="196"/>
      <c r="H85" s="135"/>
      <c r="I85" s="136"/>
      <c r="J85" s="137"/>
      <c r="K85" s="138"/>
      <c r="L85" s="138"/>
      <c r="M85" s="138"/>
      <c r="N85" s="138"/>
      <c r="O85" s="138"/>
      <c r="P85" s="138"/>
      <c r="Q85" s="138"/>
      <c r="R85" s="138"/>
      <c r="S85" s="138"/>
      <c r="T85" s="139"/>
      <c r="U85" s="134"/>
      <c r="V85" s="135"/>
      <c r="W85" s="135"/>
      <c r="X85" s="135"/>
      <c r="Y85" s="135"/>
      <c r="Z85" s="135"/>
      <c r="AA85" s="135"/>
      <c r="AB85" s="135"/>
      <c r="AC85" s="135"/>
      <c r="AD85" s="135"/>
      <c r="AE85" s="135">
        <v>0</v>
      </c>
      <c r="AF85" s="135"/>
      <c r="AG85" s="135">
        <v>0</v>
      </c>
      <c r="AH85" s="140"/>
      <c r="AI85" s="79">
        <f t="shared" si="0"/>
        <v>0</v>
      </c>
      <c r="AJ85" s="46">
        <f t="shared" si="1"/>
        <v>0</v>
      </c>
    </row>
    <row r="86" spans="1:36" s="11" customFormat="1" ht="15">
      <c r="A86" s="71">
        <f t="shared" si="3"/>
        <v>82</v>
      </c>
      <c r="B86" s="190"/>
      <c r="C86" s="191"/>
      <c r="D86" s="135"/>
      <c r="E86" s="135"/>
      <c r="F86" s="196"/>
      <c r="G86" s="196"/>
      <c r="H86" s="135"/>
      <c r="I86" s="136"/>
      <c r="J86" s="137"/>
      <c r="K86" s="138"/>
      <c r="L86" s="138"/>
      <c r="M86" s="138"/>
      <c r="N86" s="138"/>
      <c r="O86" s="138"/>
      <c r="P86" s="138"/>
      <c r="Q86" s="138"/>
      <c r="R86" s="138"/>
      <c r="S86" s="138"/>
      <c r="T86" s="139"/>
      <c r="U86" s="134"/>
      <c r="V86" s="135"/>
      <c r="W86" s="135"/>
      <c r="X86" s="135"/>
      <c r="Y86" s="135"/>
      <c r="Z86" s="135"/>
      <c r="AA86" s="135"/>
      <c r="AB86" s="135"/>
      <c r="AC86" s="135"/>
      <c r="AD86" s="135"/>
      <c r="AE86" s="135">
        <v>0</v>
      </c>
      <c r="AF86" s="135"/>
      <c r="AG86" s="135">
        <v>0</v>
      </c>
      <c r="AH86" s="140"/>
      <c r="AI86" s="79">
        <f t="shared" si="0"/>
        <v>0</v>
      </c>
      <c r="AJ86" s="46">
        <f t="shared" si="1"/>
        <v>0</v>
      </c>
    </row>
    <row r="87" spans="1:36" s="11" customFormat="1" ht="15">
      <c r="A87" s="71">
        <f t="shared" si="3"/>
        <v>83</v>
      </c>
      <c r="B87" s="190"/>
      <c r="C87" s="191"/>
      <c r="D87" s="135"/>
      <c r="E87" s="135"/>
      <c r="F87" s="196"/>
      <c r="G87" s="196"/>
      <c r="H87" s="135"/>
      <c r="I87" s="136"/>
      <c r="J87" s="137"/>
      <c r="K87" s="138"/>
      <c r="L87" s="138"/>
      <c r="M87" s="138"/>
      <c r="N87" s="138"/>
      <c r="O87" s="138"/>
      <c r="P87" s="138"/>
      <c r="Q87" s="138"/>
      <c r="R87" s="138"/>
      <c r="S87" s="138"/>
      <c r="T87" s="139"/>
      <c r="U87" s="134"/>
      <c r="V87" s="135"/>
      <c r="W87" s="135"/>
      <c r="X87" s="135"/>
      <c r="Y87" s="135"/>
      <c r="Z87" s="135"/>
      <c r="AA87" s="135"/>
      <c r="AB87" s="135"/>
      <c r="AC87" s="135"/>
      <c r="AD87" s="135"/>
      <c r="AE87" s="135">
        <v>0</v>
      </c>
      <c r="AF87" s="135"/>
      <c r="AG87" s="135">
        <v>0</v>
      </c>
      <c r="AH87" s="140"/>
      <c r="AI87" s="79">
        <f t="shared" si="0"/>
        <v>0</v>
      </c>
      <c r="AJ87" s="46">
        <f t="shared" si="1"/>
        <v>0</v>
      </c>
    </row>
    <row r="88" spans="1:36" s="11" customFormat="1" ht="15">
      <c r="A88" s="71">
        <f t="shared" si="3"/>
        <v>84</v>
      </c>
      <c r="B88" s="190"/>
      <c r="C88" s="191"/>
      <c r="D88" s="135"/>
      <c r="E88" s="135"/>
      <c r="F88" s="196"/>
      <c r="G88" s="196"/>
      <c r="H88" s="135"/>
      <c r="I88" s="136"/>
      <c r="J88" s="137"/>
      <c r="K88" s="138"/>
      <c r="L88" s="138"/>
      <c r="M88" s="138"/>
      <c r="N88" s="138"/>
      <c r="O88" s="138"/>
      <c r="P88" s="138"/>
      <c r="Q88" s="138"/>
      <c r="R88" s="138"/>
      <c r="S88" s="138"/>
      <c r="T88" s="139"/>
      <c r="U88" s="134"/>
      <c r="V88" s="135"/>
      <c r="W88" s="135"/>
      <c r="X88" s="135"/>
      <c r="Y88" s="135"/>
      <c r="Z88" s="135"/>
      <c r="AA88" s="135"/>
      <c r="AB88" s="135"/>
      <c r="AC88" s="135"/>
      <c r="AD88" s="135"/>
      <c r="AE88" s="135">
        <v>0</v>
      </c>
      <c r="AF88" s="135"/>
      <c r="AG88" s="135">
        <v>0</v>
      </c>
      <c r="AH88" s="140"/>
      <c r="AI88" s="79">
        <f t="shared" si="0"/>
        <v>0</v>
      </c>
      <c r="AJ88" s="46">
        <f t="shared" si="1"/>
        <v>0</v>
      </c>
    </row>
    <row r="89" spans="1:36" s="11" customFormat="1" ht="15">
      <c r="A89" s="71">
        <f t="shared" si="3"/>
        <v>85</v>
      </c>
      <c r="B89" s="190"/>
      <c r="C89" s="191"/>
      <c r="D89" s="135"/>
      <c r="E89" s="135"/>
      <c r="F89" s="196"/>
      <c r="G89" s="196"/>
      <c r="H89" s="135"/>
      <c r="I89" s="136"/>
      <c r="J89" s="137"/>
      <c r="K89" s="138"/>
      <c r="L89" s="138"/>
      <c r="M89" s="138"/>
      <c r="N89" s="138"/>
      <c r="O89" s="138"/>
      <c r="P89" s="138"/>
      <c r="Q89" s="138"/>
      <c r="R89" s="138"/>
      <c r="S89" s="138"/>
      <c r="T89" s="139"/>
      <c r="U89" s="134"/>
      <c r="V89" s="135"/>
      <c r="W89" s="135"/>
      <c r="X89" s="135"/>
      <c r="Y89" s="135"/>
      <c r="Z89" s="135"/>
      <c r="AA89" s="135"/>
      <c r="AB89" s="135"/>
      <c r="AC89" s="135"/>
      <c r="AD89" s="135"/>
      <c r="AE89" s="135">
        <v>0</v>
      </c>
      <c r="AF89" s="135"/>
      <c r="AG89" s="135">
        <v>0</v>
      </c>
      <c r="AH89" s="140"/>
      <c r="AI89" s="79">
        <f t="shared" si="0"/>
        <v>0</v>
      </c>
      <c r="AJ89" s="46">
        <f t="shared" si="1"/>
        <v>0</v>
      </c>
    </row>
    <row r="90" spans="1:36" s="11" customFormat="1" ht="21.75" customHeight="1">
      <c r="A90" s="71">
        <f t="shared" si="3"/>
        <v>86</v>
      </c>
      <c r="B90" s="190"/>
      <c r="C90" s="191"/>
      <c r="D90" s="135"/>
      <c r="E90" s="135"/>
      <c r="F90" s="196"/>
      <c r="G90" s="196"/>
      <c r="H90" s="135"/>
      <c r="I90" s="136"/>
      <c r="J90" s="137"/>
      <c r="K90" s="138"/>
      <c r="L90" s="138"/>
      <c r="M90" s="138"/>
      <c r="N90" s="138"/>
      <c r="O90" s="138"/>
      <c r="P90" s="138"/>
      <c r="Q90" s="138"/>
      <c r="R90" s="138"/>
      <c r="S90" s="138"/>
      <c r="T90" s="139"/>
      <c r="U90" s="134"/>
      <c r="V90" s="135"/>
      <c r="W90" s="135"/>
      <c r="X90" s="135"/>
      <c r="Y90" s="135"/>
      <c r="Z90" s="135"/>
      <c r="AA90" s="135"/>
      <c r="AB90" s="135"/>
      <c r="AC90" s="135"/>
      <c r="AD90" s="135"/>
      <c r="AE90" s="135">
        <v>0</v>
      </c>
      <c r="AF90" s="135"/>
      <c r="AG90" s="135">
        <v>0</v>
      </c>
      <c r="AH90" s="140"/>
      <c r="AI90" s="79">
        <f t="shared" si="0"/>
        <v>0</v>
      </c>
      <c r="AJ90" s="46">
        <f t="shared" si="1"/>
        <v>0</v>
      </c>
    </row>
    <row r="91" spans="1:36" s="11" customFormat="1" ht="15">
      <c r="A91" s="71">
        <f t="shared" si="3"/>
        <v>87</v>
      </c>
      <c r="B91" s="190"/>
      <c r="C91" s="191"/>
      <c r="D91" s="135"/>
      <c r="E91" s="135"/>
      <c r="F91" s="196"/>
      <c r="G91" s="196"/>
      <c r="H91" s="135"/>
      <c r="I91" s="136"/>
      <c r="J91" s="137"/>
      <c r="K91" s="138"/>
      <c r="L91" s="138"/>
      <c r="M91" s="138"/>
      <c r="N91" s="138"/>
      <c r="O91" s="138"/>
      <c r="P91" s="138"/>
      <c r="Q91" s="138"/>
      <c r="R91" s="138"/>
      <c r="S91" s="138"/>
      <c r="T91" s="139"/>
      <c r="U91" s="134"/>
      <c r="V91" s="135"/>
      <c r="W91" s="135"/>
      <c r="X91" s="135"/>
      <c r="Y91" s="135"/>
      <c r="Z91" s="135"/>
      <c r="AA91" s="135"/>
      <c r="AB91" s="135"/>
      <c r="AC91" s="135"/>
      <c r="AD91" s="135"/>
      <c r="AE91" s="135">
        <v>0</v>
      </c>
      <c r="AF91" s="135"/>
      <c r="AG91" s="135">
        <v>0</v>
      </c>
      <c r="AH91" s="140"/>
      <c r="AI91" s="79">
        <f t="shared" si="0"/>
        <v>0</v>
      </c>
      <c r="AJ91" s="46">
        <f t="shared" si="1"/>
        <v>0</v>
      </c>
    </row>
    <row r="92" spans="1:36" s="11" customFormat="1" ht="15">
      <c r="A92" s="71">
        <f t="shared" si="3"/>
        <v>88</v>
      </c>
      <c r="B92" s="190"/>
      <c r="C92" s="191"/>
      <c r="D92" s="135"/>
      <c r="E92" s="135"/>
      <c r="F92" s="196"/>
      <c r="G92" s="196"/>
      <c r="H92" s="135"/>
      <c r="I92" s="136"/>
      <c r="J92" s="137"/>
      <c r="K92" s="138"/>
      <c r="L92" s="138"/>
      <c r="M92" s="138"/>
      <c r="N92" s="138"/>
      <c r="O92" s="138"/>
      <c r="P92" s="138"/>
      <c r="Q92" s="138"/>
      <c r="R92" s="138"/>
      <c r="S92" s="138"/>
      <c r="T92" s="139"/>
      <c r="U92" s="134"/>
      <c r="V92" s="135"/>
      <c r="W92" s="135"/>
      <c r="X92" s="135"/>
      <c r="Y92" s="135"/>
      <c r="Z92" s="135"/>
      <c r="AA92" s="135"/>
      <c r="AB92" s="135"/>
      <c r="AC92" s="135"/>
      <c r="AD92" s="135"/>
      <c r="AE92" s="135">
        <v>0</v>
      </c>
      <c r="AF92" s="135"/>
      <c r="AG92" s="135">
        <v>0</v>
      </c>
      <c r="AH92" s="140"/>
      <c r="AI92" s="79">
        <f t="shared" si="0"/>
        <v>0</v>
      </c>
      <c r="AJ92" s="46">
        <f t="shared" si="1"/>
        <v>0</v>
      </c>
    </row>
    <row r="93" spans="1:36" s="11" customFormat="1" ht="15">
      <c r="A93" s="71">
        <f t="shared" si="3"/>
        <v>89</v>
      </c>
      <c r="B93" s="190"/>
      <c r="C93" s="191"/>
      <c r="D93" s="135"/>
      <c r="E93" s="135"/>
      <c r="F93" s="196"/>
      <c r="G93" s="196"/>
      <c r="H93" s="135"/>
      <c r="I93" s="136"/>
      <c r="J93" s="137"/>
      <c r="K93" s="138"/>
      <c r="L93" s="138"/>
      <c r="M93" s="138"/>
      <c r="N93" s="138"/>
      <c r="O93" s="138"/>
      <c r="P93" s="138"/>
      <c r="Q93" s="138"/>
      <c r="R93" s="138"/>
      <c r="S93" s="138"/>
      <c r="T93" s="139"/>
      <c r="U93" s="134"/>
      <c r="V93" s="135"/>
      <c r="W93" s="135"/>
      <c r="X93" s="135"/>
      <c r="Y93" s="135"/>
      <c r="Z93" s="135"/>
      <c r="AA93" s="135"/>
      <c r="AB93" s="135"/>
      <c r="AC93" s="135"/>
      <c r="AD93" s="135"/>
      <c r="AE93" s="135">
        <v>0</v>
      </c>
      <c r="AF93" s="135"/>
      <c r="AG93" s="135">
        <v>0</v>
      </c>
      <c r="AH93" s="140"/>
      <c r="AI93" s="79">
        <f t="shared" si="0"/>
        <v>0</v>
      </c>
      <c r="AJ93" s="46">
        <f t="shared" si="1"/>
        <v>0</v>
      </c>
    </row>
    <row r="94" spans="1:36" s="11" customFormat="1" ht="15">
      <c r="A94" s="71">
        <f t="shared" si="3"/>
        <v>90</v>
      </c>
      <c r="B94" s="190"/>
      <c r="C94" s="191"/>
      <c r="D94" s="135"/>
      <c r="E94" s="135"/>
      <c r="F94" s="196"/>
      <c r="G94" s="196"/>
      <c r="H94" s="135"/>
      <c r="I94" s="136"/>
      <c r="J94" s="137"/>
      <c r="K94" s="138"/>
      <c r="L94" s="138"/>
      <c r="M94" s="138"/>
      <c r="N94" s="138"/>
      <c r="O94" s="138"/>
      <c r="P94" s="138"/>
      <c r="Q94" s="138"/>
      <c r="R94" s="138"/>
      <c r="S94" s="138"/>
      <c r="T94" s="139"/>
      <c r="U94" s="134"/>
      <c r="V94" s="135"/>
      <c r="W94" s="135"/>
      <c r="X94" s="135"/>
      <c r="Y94" s="135"/>
      <c r="Z94" s="135"/>
      <c r="AA94" s="135"/>
      <c r="AB94" s="135"/>
      <c r="AC94" s="135"/>
      <c r="AD94" s="135"/>
      <c r="AE94" s="135">
        <v>0</v>
      </c>
      <c r="AF94" s="135"/>
      <c r="AG94" s="135">
        <v>0</v>
      </c>
      <c r="AH94" s="140"/>
      <c r="AI94" s="79">
        <f t="shared" si="0"/>
        <v>0</v>
      </c>
      <c r="AJ94" s="46">
        <f t="shared" si="1"/>
        <v>0</v>
      </c>
    </row>
    <row r="95" spans="1:36" s="11" customFormat="1" ht="15">
      <c r="A95" s="71">
        <f t="shared" si="3"/>
        <v>91</v>
      </c>
      <c r="B95" s="190"/>
      <c r="C95" s="191"/>
      <c r="D95" s="135"/>
      <c r="E95" s="135"/>
      <c r="F95" s="196"/>
      <c r="G95" s="196"/>
      <c r="H95" s="135"/>
      <c r="I95" s="136"/>
      <c r="J95" s="137"/>
      <c r="K95" s="138"/>
      <c r="L95" s="138"/>
      <c r="M95" s="138"/>
      <c r="N95" s="138"/>
      <c r="O95" s="138"/>
      <c r="P95" s="138"/>
      <c r="Q95" s="138"/>
      <c r="R95" s="138"/>
      <c r="S95" s="138"/>
      <c r="T95" s="139"/>
      <c r="U95" s="134"/>
      <c r="V95" s="135"/>
      <c r="W95" s="135"/>
      <c r="X95" s="135"/>
      <c r="Y95" s="135"/>
      <c r="Z95" s="135"/>
      <c r="AA95" s="135"/>
      <c r="AB95" s="135"/>
      <c r="AC95" s="135"/>
      <c r="AD95" s="135"/>
      <c r="AE95" s="135">
        <v>0</v>
      </c>
      <c r="AF95" s="135"/>
      <c r="AG95" s="135">
        <v>0</v>
      </c>
      <c r="AH95" s="140"/>
      <c r="AI95" s="79">
        <f t="shared" si="0"/>
        <v>0</v>
      </c>
      <c r="AJ95" s="46">
        <f t="shared" si="1"/>
        <v>0</v>
      </c>
    </row>
    <row r="96" spans="1:36" s="11" customFormat="1" ht="15">
      <c r="A96" s="71">
        <f t="shared" si="3"/>
        <v>92</v>
      </c>
      <c r="B96" s="190"/>
      <c r="C96" s="191"/>
      <c r="D96" s="135"/>
      <c r="E96" s="135"/>
      <c r="F96" s="196"/>
      <c r="G96" s="196"/>
      <c r="H96" s="135"/>
      <c r="I96" s="136"/>
      <c r="J96" s="137"/>
      <c r="K96" s="138"/>
      <c r="L96" s="138"/>
      <c r="M96" s="138"/>
      <c r="N96" s="138"/>
      <c r="O96" s="138"/>
      <c r="P96" s="138"/>
      <c r="Q96" s="138"/>
      <c r="R96" s="138"/>
      <c r="S96" s="138"/>
      <c r="T96" s="139"/>
      <c r="U96" s="134"/>
      <c r="V96" s="135"/>
      <c r="W96" s="135"/>
      <c r="X96" s="135"/>
      <c r="Y96" s="135"/>
      <c r="Z96" s="135"/>
      <c r="AA96" s="135"/>
      <c r="AB96" s="135"/>
      <c r="AC96" s="135"/>
      <c r="AD96" s="135"/>
      <c r="AE96" s="135">
        <v>0</v>
      </c>
      <c r="AF96" s="135"/>
      <c r="AG96" s="135">
        <v>0</v>
      </c>
      <c r="AH96" s="140"/>
      <c r="AI96" s="79">
        <f t="shared" si="0"/>
        <v>0</v>
      </c>
      <c r="AJ96" s="46">
        <f t="shared" si="1"/>
        <v>0</v>
      </c>
    </row>
    <row r="97" spans="1:36" s="11" customFormat="1" ht="21.75" customHeight="1">
      <c r="A97" s="71">
        <f t="shared" ref="A97:A103" si="4">A96+1</f>
        <v>93</v>
      </c>
      <c r="B97" s="190"/>
      <c r="C97" s="191"/>
      <c r="D97" s="135"/>
      <c r="E97" s="135"/>
      <c r="F97" s="196"/>
      <c r="G97" s="196"/>
      <c r="H97" s="135"/>
      <c r="I97" s="136"/>
      <c r="J97" s="137"/>
      <c r="K97" s="138"/>
      <c r="L97" s="138"/>
      <c r="M97" s="138"/>
      <c r="N97" s="138"/>
      <c r="O97" s="138"/>
      <c r="P97" s="138"/>
      <c r="Q97" s="138"/>
      <c r="R97" s="138"/>
      <c r="S97" s="138"/>
      <c r="T97" s="139"/>
      <c r="U97" s="134"/>
      <c r="V97" s="135"/>
      <c r="W97" s="135"/>
      <c r="X97" s="135"/>
      <c r="Y97" s="135"/>
      <c r="Z97" s="135"/>
      <c r="AA97" s="135"/>
      <c r="AB97" s="135"/>
      <c r="AC97" s="135"/>
      <c r="AD97" s="135"/>
      <c r="AE97" s="135">
        <v>0</v>
      </c>
      <c r="AF97" s="135"/>
      <c r="AG97" s="135">
        <v>0</v>
      </c>
      <c r="AH97" s="140"/>
      <c r="AI97" s="79">
        <f t="shared" si="0"/>
        <v>0</v>
      </c>
      <c r="AJ97" s="46">
        <f t="shared" si="1"/>
        <v>0</v>
      </c>
    </row>
    <row r="98" spans="1:36" s="11" customFormat="1" ht="21.75" customHeight="1">
      <c r="A98" s="71">
        <f t="shared" si="4"/>
        <v>94</v>
      </c>
      <c r="B98" s="190"/>
      <c r="C98" s="191"/>
      <c r="D98" s="135"/>
      <c r="E98" s="135"/>
      <c r="F98" s="196"/>
      <c r="G98" s="196"/>
      <c r="H98" s="135"/>
      <c r="I98" s="136"/>
      <c r="J98" s="137"/>
      <c r="K98" s="138"/>
      <c r="L98" s="138"/>
      <c r="M98" s="138"/>
      <c r="N98" s="138"/>
      <c r="O98" s="138"/>
      <c r="P98" s="138"/>
      <c r="Q98" s="138"/>
      <c r="R98" s="138"/>
      <c r="S98" s="138"/>
      <c r="T98" s="139"/>
      <c r="U98" s="134"/>
      <c r="V98" s="135"/>
      <c r="W98" s="135"/>
      <c r="X98" s="135"/>
      <c r="Y98" s="135"/>
      <c r="Z98" s="135"/>
      <c r="AA98" s="135"/>
      <c r="AB98" s="135"/>
      <c r="AC98" s="135"/>
      <c r="AD98" s="135"/>
      <c r="AE98" s="135">
        <v>0</v>
      </c>
      <c r="AF98" s="135"/>
      <c r="AG98" s="135">
        <v>0</v>
      </c>
      <c r="AH98" s="140"/>
      <c r="AI98" s="79">
        <f t="shared" si="0"/>
        <v>0</v>
      </c>
      <c r="AJ98" s="46">
        <f t="shared" si="1"/>
        <v>0</v>
      </c>
    </row>
    <row r="99" spans="1:36" s="11" customFormat="1" ht="33" customHeight="1">
      <c r="A99" s="71">
        <f t="shared" si="4"/>
        <v>95</v>
      </c>
      <c r="B99" s="190"/>
      <c r="C99" s="191"/>
      <c r="D99" s="135"/>
      <c r="E99" s="135"/>
      <c r="F99" s="196"/>
      <c r="G99" s="196"/>
      <c r="H99" s="135"/>
      <c r="I99" s="136"/>
      <c r="J99" s="137"/>
      <c r="K99" s="138"/>
      <c r="L99" s="138"/>
      <c r="M99" s="138"/>
      <c r="N99" s="138"/>
      <c r="O99" s="138"/>
      <c r="P99" s="138"/>
      <c r="Q99" s="138"/>
      <c r="R99" s="138"/>
      <c r="S99" s="138"/>
      <c r="T99" s="139"/>
      <c r="U99" s="134"/>
      <c r="V99" s="135"/>
      <c r="W99" s="135"/>
      <c r="X99" s="135"/>
      <c r="Y99" s="135"/>
      <c r="Z99" s="135"/>
      <c r="AA99" s="135"/>
      <c r="AB99" s="135"/>
      <c r="AC99" s="135"/>
      <c r="AD99" s="135"/>
      <c r="AE99" s="135">
        <v>0</v>
      </c>
      <c r="AF99" s="135"/>
      <c r="AG99" s="135">
        <v>0</v>
      </c>
      <c r="AH99" s="140"/>
      <c r="AI99" s="79">
        <f t="shared" si="0"/>
        <v>0</v>
      </c>
      <c r="AJ99" s="46">
        <f t="shared" si="1"/>
        <v>0</v>
      </c>
    </row>
    <row r="100" spans="1:36" s="11" customFormat="1" ht="36" customHeight="1" thickBot="1">
      <c r="A100" s="71">
        <f t="shared" si="4"/>
        <v>96</v>
      </c>
      <c r="B100" s="190"/>
      <c r="C100" s="191"/>
      <c r="D100" s="135"/>
      <c r="E100" s="135"/>
      <c r="F100" s="196"/>
      <c r="G100" s="196"/>
      <c r="H100" s="135"/>
      <c r="I100" s="136"/>
      <c r="J100" s="137"/>
      <c r="K100" s="138"/>
      <c r="L100" s="138"/>
      <c r="M100" s="138"/>
      <c r="N100" s="138"/>
      <c r="O100" s="138"/>
      <c r="P100" s="138"/>
      <c r="Q100" s="138"/>
      <c r="R100" s="138"/>
      <c r="S100" s="138"/>
      <c r="T100" s="139"/>
      <c r="U100" s="134"/>
      <c r="V100" s="135"/>
      <c r="W100" s="135"/>
      <c r="X100" s="135"/>
      <c r="Y100" s="135"/>
      <c r="Z100" s="135"/>
      <c r="AA100" s="135"/>
      <c r="AB100" s="135"/>
      <c r="AC100" s="135"/>
      <c r="AD100" s="135"/>
      <c r="AE100" s="135">
        <v>0</v>
      </c>
      <c r="AF100" s="135"/>
      <c r="AG100" s="135">
        <v>0</v>
      </c>
      <c r="AH100" s="140"/>
      <c r="AI100" s="79">
        <f t="shared" si="0"/>
        <v>0</v>
      </c>
      <c r="AJ100" s="46">
        <f t="shared" si="1"/>
        <v>0</v>
      </c>
    </row>
    <row r="101" spans="1:36" s="11" customFormat="1" ht="21.75" hidden="1" customHeight="1">
      <c r="A101" s="71">
        <f t="shared" si="4"/>
        <v>97</v>
      </c>
      <c r="B101" s="146"/>
      <c r="C101" s="135"/>
      <c r="D101" s="135"/>
      <c r="E101" s="135"/>
      <c r="F101" s="135"/>
      <c r="G101" s="135"/>
      <c r="H101" s="135"/>
      <c r="I101" s="136"/>
      <c r="J101" s="137"/>
      <c r="K101" s="138"/>
      <c r="L101" s="138"/>
      <c r="M101" s="138"/>
      <c r="N101" s="138"/>
      <c r="O101" s="138"/>
      <c r="P101" s="138"/>
      <c r="Q101" s="138"/>
      <c r="R101" s="138"/>
      <c r="S101" s="138"/>
      <c r="T101" s="139"/>
      <c r="U101" s="134"/>
      <c r="V101" s="135"/>
      <c r="W101" s="135"/>
      <c r="X101" s="135"/>
      <c r="Y101" s="135"/>
      <c r="Z101" s="135"/>
      <c r="AA101" s="135"/>
      <c r="AB101" s="135"/>
      <c r="AC101" s="135"/>
      <c r="AD101" s="135"/>
      <c r="AE101" s="135"/>
      <c r="AF101" s="135"/>
      <c r="AG101" s="135"/>
      <c r="AH101" s="140"/>
      <c r="AI101" s="79">
        <f t="shared" si="0"/>
        <v>0</v>
      </c>
      <c r="AJ101" s="46">
        <f t="shared" si="1"/>
        <v>0</v>
      </c>
    </row>
    <row r="102" spans="1:36" s="11" customFormat="1" ht="21.75" hidden="1" customHeight="1">
      <c r="A102" s="71">
        <f t="shared" si="4"/>
        <v>98</v>
      </c>
      <c r="B102" s="146"/>
      <c r="C102" s="135"/>
      <c r="D102" s="135"/>
      <c r="E102" s="135"/>
      <c r="F102" s="135"/>
      <c r="G102" s="135"/>
      <c r="H102" s="135"/>
      <c r="I102" s="136"/>
      <c r="J102" s="137"/>
      <c r="K102" s="138"/>
      <c r="L102" s="138"/>
      <c r="M102" s="138"/>
      <c r="N102" s="138"/>
      <c r="O102" s="138"/>
      <c r="P102" s="138"/>
      <c r="Q102" s="138"/>
      <c r="R102" s="138"/>
      <c r="S102" s="138"/>
      <c r="T102" s="139"/>
      <c r="U102" s="134"/>
      <c r="V102" s="135"/>
      <c r="W102" s="135"/>
      <c r="X102" s="135"/>
      <c r="Y102" s="135"/>
      <c r="Z102" s="135"/>
      <c r="AA102" s="135"/>
      <c r="AB102" s="135"/>
      <c r="AC102" s="135"/>
      <c r="AD102" s="135"/>
      <c r="AE102" s="135"/>
      <c r="AF102" s="135"/>
      <c r="AG102" s="135"/>
      <c r="AH102" s="140"/>
      <c r="AI102" s="79">
        <f t="shared" si="0"/>
        <v>0</v>
      </c>
      <c r="AJ102" s="46">
        <f t="shared" si="1"/>
        <v>0</v>
      </c>
    </row>
    <row r="103" spans="1:36" s="11" customFormat="1" ht="21.75" hidden="1" customHeight="1" thickBot="1">
      <c r="A103" s="71">
        <f t="shared" si="4"/>
        <v>99</v>
      </c>
      <c r="B103" s="147"/>
      <c r="C103" s="19"/>
      <c r="D103" s="19"/>
      <c r="E103" s="19"/>
      <c r="F103" s="19"/>
      <c r="G103" s="19"/>
      <c r="H103" s="19"/>
      <c r="I103" s="123"/>
      <c r="J103" s="21"/>
      <c r="K103" s="22"/>
      <c r="L103" s="22"/>
      <c r="M103" s="22"/>
      <c r="N103" s="22"/>
      <c r="O103" s="22"/>
      <c r="P103" s="22"/>
      <c r="Q103" s="22"/>
      <c r="R103" s="22"/>
      <c r="S103" s="22"/>
      <c r="T103" s="23"/>
      <c r="U103" s="18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20"/>
      <c r="AI103" s="79">
        <f t="shared" si="0"/>
        <v>0</v>
      </c>
      <c r="AJ103" s="46">
        <f t="shared" si="1"/>
        <v>0</v>
      </c>
    </row>
    <row r="104" spans="1:36" ht="26.25" customHeight="1" thickBot="1">
      <c r="A104" s="484" t="s">
        <v>37</v>
      </c>
      <c r="B104" s="484"/>
      <c r="C104" s="484"/>
      <c r="D104" s="484"/>
      <c r="E104" s="484"/>
      <c r="F104" s="484"/>
      <c r="G104" s="484"/>
      <c r="H104" s="484"/>
      <c r="I104" s="484"/>
      <c r="J104" s="484"/>
      <c r="K104" s="484"/>
      <c r="L104" s="484"/>
      <c r="M104" s="484"/>
      <c r="N104" s="484"/>
      <c r="O104" s="484"/>
      <c r="P104" s="484"/>
      <c r="Q104" s="484"/>
      <c r="R104" s="484"/>
      <c r="S104" s="484"/>
      <c r="T104" s="485"/>
      <c r="U104" s="73">
        <f>SUM(U5:U103)</f>
        <v>0</v>
      </c>
      <c r="V104" s="73">
        <f t="shared" ref="V104:AJ104" si="5">SUM(V5:V103)</f>
        <v>0</v>
      </c>
      <c r="W104" s="73">
        <f t="shared" si="5"/>
        <v>0</v>
      </c>
      <c r="X104" s="73">
        <f t="shared" si="5"/>
        <v>0</v>
      </c>
      <c r="Y104" s="73">
        <f t="shared" si="5"/>
        <v>0</v>
      </c>
      <c r="Z104" s="73">
        <f t="shared" si="5"/>
        <v>0</v>
      </c>
      <c r="AA104" s="73">
        <f t="shared" si="5"/>
        <v>0</v>
      </c>
      <c r="AB104" s="73">
        <f t="shared" si="5"/>
        <v>0</v>
      </c>
      <c r="AC104" s="73">
        <f t="shared" si="5"/>
        <v>0</v>
      </c>
      <c r="AD104" s="73">
        <f t="shared" si="5"/>
        <v>0</v>
      </c>
      <c r="AE104" s="73">
        <f t="shared" si="5"/>
        <v>0</v>
      </c>
      <c r="AF104" s="73">
        <f t="shared" si="5"/>
        <v>0</v>
      </c>
      <c r="AG104" s="73">
        <f t="shared" si="5"/>
        <v>0</v>
      </c>
      <c r="AH104" s="73">
        <f t="shared" si="5"/>
        <v>0</v>
      </c>
      <c r="AI104" s="73">
        <f t="shared" si="5"/>
        <v>0</v>
      </c>
      <c r="AJ104" s="73">
        <f t="shared" si="5"/>
        <v>0</v>
      </c>
    </row>
    <row r="105" spans="1:36" ht="26.25" customHeight="1" thickBot="1">
      <c r="A105" s="480" t="s">
        <v>31</v>
      </c>
      <c r="B105" s="480"/>
      <c r="C105" s="480"/>
      <c r="D105" s="480"/>
      <c r="E105" s="480"/>
      <c r="F105" s="480"/>
      <c r="G105" s="480"/>
      <c r="H105" s="480"/>
      <c r="I105" s="480"/>
      <c r="J105" s="480"/>
      <c r="K105" s="480"/>
      <c r="L105" s="480"/>
      <c r="M105" s="480"/>
      <c r="N105" s="480"/>
      <c r="O105" s="480"/>
      <c r="P105" s="480"/>
      <c r="Q105" s="480"/>
      <c r="R105" s="480"/>
      <c r="S105" s="480"/>
      <c r="T105" s="481"/>
      <c r="U105" s="74">
        <f>'І сем. заочна'!U105</f>
        <v>0</v>
      </c>
      <c r="V105" s="74">
        <f>'І сем. заочна'!V105</f>
        <v>0</v>
      </c>
      <c r="W105" s="74">
        <f>'І сем. заочна'!W105</f>
        <v>0</v>
      </c>
      <c r="X105" s="74">
        <f>'І сем. заочна'!X105</f>
        <v>0</v>
      </c>
      <c r="Y105" s="74">
        <f>'І сем. заочна'!Y105</f>
        <v>0</v>
      </c>
      <c r="Z105" s="74">
        <f>'І сем. заочна'!Z105</f>
        <v>0</v>
      </c>
      <c r="AA105" s="74">
        <f>'І сем. заочна'!AA105</f>
        <v>0</v>
      </c>
      <c r="AB105" s="74">
        <f>'І сем. заочна'!AB105</f>
        <v>0</v>
      </c>
      <c r="AC105" s="74">
        <f>'І сем. заочна'!AC105</f>
        <v>0</v>
      </c>
      <c r="AD105" s="74">
        <f>'І сем. заочна'!AD105</f>
        <v>0</v>
      </c>
      <c r="AE105" s="74">
        <f>'І сем. заочна'!AE105</f>
        <v>0</v>
      </c>
      <c r="AF105" s="74">
        <f>'І сем. заочна'!AF105</f>
        <v>0</v>
      </c>
      <c r="AG105" s="74">
        <f>'І сем. заочна'!AG105</f>
        <v>0</v>
      </c>
      <c r="AH105" s="74">
        <f>'І сем. заочна'!AH105</f>
        <v>0</v>
      </c>
      <c r="AI105" s="74">
        <f>'І сем. заочна'!AI105</f>
        <v>0</v>
      </c>
      <c r="AJ105" s="74">
        <f>'І сем. заочна'!AJ105</f>
        <v>0</v>
      </c>
    </row>
    <row r="106" spans="1:36" ht="26.25" customHeight="1" thickBot="1">
      <c r="A106" s="480" t="s">
        <v>38</v>
      </c>
      <c r="B106" s="480"/>
      <c r="C106" s="480"/>
      <c r="D106" s="480"/>
      <c r="E106" s="480"/>
      <c r="F106" s="480"/>
      <c r="G106" s="480"/>
      <c r="H106" s="480"/>
      <c r="I106" s="480"/>
      <c r="J106" s="480"/>
      <c r="K106" s="480"/>
      <c r="L106" s="480"/>
      <c r="M106" s="480"/>
      <c r="N106" s="480"/>
      <c r="O106" s="480"/>
      <c r="P106" s="480"/>
      <c r="Q106" s="480"/>
      <c r="R106" s="480"/>
      <c r="S106" s="480"/>
      <c r="T106" s="481"/>
      <c r="U106" s="75">
        <f>SUM(U104:U105)</f>
        <v>0</v>
      </c>
      <c r="V106" s="76">
        <f t="shared" ref="V106:AJ106" si="6">SUM(V104:V105)</f>
        <v>0</v>
      </c>
      <c r="W106" s="77">
        <f t="shared" si="6"/>
        <v>0</v>
      </c>
      <c r="X106" s="76">
        <f t="shared" si="6"/>
        <v>0</v>
      </c>
      <c r="Y106" s="78">
        <f t="shared" si="6"/>
        <v>0</v>
      </c>
      <c r="Z106" s="54">
        <f t="shared" si="6"/>
        <v>0</v>
      </c>
      <c r="AA106" s="54">
        <f t="shared" si="6"/>
        <v>0</v>
      </c>
      <c r="AB106" s="54">
        <f t="shared" si="6"/>
        <v>0</v>
      </c>
      <c r="AC106" s="75">
        <f t="shared" si="6"/>
        <v>0</v>
      </c>
      <c r="AD106" s="76">
        <f t="shared" si="6"/>
        <v>0</v>
      </c>
      <c r="AE106" s="78">
        <f t="shared" si="6"/>
        <v>0</v>
      </c>
      <c r="AF106" s="54">
        <f t="shared" si="6"/>
        <v>0</v>
      </c>
      <c r="AG106" s="75">
        <f t="shared" si="6"/>
        <v>0</v>
      </c>
      <c r="AH106" s="76">
        <f t="shared" si="6"/>
        <v>0</v>
      </c>
      <c r="AI106" s="77">
        <f t="shared" si="6"/>
        <v>0</v>
      </c>
      <c r="AJ106" s="76">
        <f t="shared" si="6"/>
        <v>0</v>
      </c>
    </row>
    <row r="108" spans="1:36" ht="29.25" customHeight="1">
      <c r="U108" s="30" t="s">
        <v>51</v>
      </c>
    </row>
    <row r="109" spans="1:36" ht="22.5" customHeight="1">
      <c r="A109" s="26" t="s">
        <v>39</v>
      </c>
      <c r="U109" s="1" t="s">
        <v>91</v>
      </c>
      <c r="AF109" s="1" t="s">
        <v>71</v>
      </c>
    </row>
    <row r="110" spans="1:36" ht="18.75" customHeight="1">
      <c r="A110" s="2" t="s">
        <v>95</v>
      </c>
      <c r="U110" s="1" t="s">
        <v>96</v>
      </c>
    </row>
  </sheetData>
  <mergeCells count="42">
    <mergeCell ref="U2:AJ2"/>
    <mergeCell ref="AI3:AI4"/>
    <mergeCell ref="AH3:AH4"/>
    <mergeCell ref="J3:J4"/>
    <mergeCell ref="K3:K4"/>
    <mergeCell ref="L3:L4"/>
    <mergeCell ref="M3:M4"/>
    <mergeCell ref="Q3:Q4"/>
    <mergeCell ref="AJ3:AJ4"/>
    <mergeCell ref="U3:U4"/>
    <mergeCell ref="V3:V4"/>
    <mergeCell ref="X3:X4"/>
    <mergeCell ref="Z3:Z4"/>
    <mergeCell ref="Y3:Y4"/>
    <mergeCell ref="AF3:AF4"/>
    <mergeCell ref="AG3:AG4"/>
    <mergeCell ref="D2:D4"/>
    <mergeCell ref="G2:G4"/>
    <mergeCell ref="F2:F4"/>
    <mergeCell ref="A104:T104"/>
    <mergeCell ref="E2:E4"/>
    <mergeCell ref="H2:H4"/>
    <mergeCell ref="I2:I4"/>
    <mergeCell ref="J2:T2"/>
    <mergeCell ref="S3:S4"/>
    <mergeCell ref="T3:T4"/>
    <mergeCell ref="AA3:AA4"/>
    <mergeCell ref="A105:T105"/>
    <mergeCell ref="A106:T106"/>
    <mergeCell ref="A1:AJ1"/>
    <mergeCell ref="AB3:AB4"/>
    <mergeCell ref="AC3:AC4"/>
    <mergeCell ref="AD3:AD4"/>
    <mergeCell ref="AE3:AE4"/>
    <mergeCell ref="N3:N4"/>
    <mergeCell ref="R3:R4"/>
    <mergeCell ref="P3:P4"/>
    <mergeCell ref="O3:O4"/>
    <mergeCell ref="W3:W4"/>
    <mergeCell ref="A2:A4"/>
    <mergeCell ref="B2:B4"/>
    <mergeCell ref="C2:C4"/>
  </mergeCells>
  <pageMargins left="0.23622047244094491" right="0.23622047244094491" top="0.55118110236220474" bottom="0.31496062992125984" header="0.31496062992125984" footer="0.31496062992125984"/>
  <pageSetup paperSize="9" scale="50" orientation="landscape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573"/>
  <sheetViews>
    <sheetView showZeros="0" view="pageBreakPreview" zoomScale="70" zoomScaleNormal="100" zoomScaleSheetLayoutView="70" workbookViewId="0">
      <selection activeCell="AF6" sqref="AF6"/>
    </sheetView>
  </sheetViews>
  <sheetFormatPr defaultRowHeight="14.25"/>
  <cols>
    <col min="1" max="1" width="4.7109375" style="68" customWidth="1"/>
    <col min="2" max="2" width="27.140625" style="206" customWidth="1"/>
    <col min="3" max="3" width="32.140625" style="40" customWidth="1"/>
    <col min="4" max="4" width="14" style="85" customWidth="1"/>
    <col min="5" max="5" width="6.140625" style="85" customWidth="1"/>
    <col min="6" max="6" width="7.28515625" style="85" customWidth="1"/>
    <col min="7" max="7" width="10.5703125" style="85" customWidth="1"/>
    <col min="8" max="8" width="7.85546875" style="85" customWidth="1"/>
    <col min="9" max="9" width="5.5703125" style="355" customWidth="1"/>
    <col min="10" max="10" width="5.7109375" style="313" customWidth="1"/>
    <col min="11" max="11" width="7" style="1" customWidth="1"/>
    <col min="12" max="12" width="7.140625" style="1" customWidth="1"/>
    <col min="13" max="14" width="7.85546875" style="1" customWidth="1"/>
    <col min="15" max="15" width="7.140625" style="1" customWidth="1"/>
    <col min="16" max="16" width="11.5703125" style="1" customWidth="1"/>
    <col min="17" max="17" width="9.42578125" style="1" customWidth="1"/>
    <col min="18" max="18" width="6" style="1" customWidth="1"/>
    <col min="19" max="19" width="7.5703125" style="1" customWidth="1"/>
    <col min="20" max="20" width="8.85546875" style="1" customWidth="1"/>
    <col min="21" max="21" width="8.42578125" style="1" customWidth="1"/>
    <col min="22" max="22" width="7.5703125" style="1" customWidth="1"/>
    <col min="23" max="23" width="11.85546875" style="1" customWidth="1"/>
    <col min="24" max="24" width="11.28515625" style="1" customWidth="1"/>
    <col min="25" max="25" width="8.5703125" style="1" customWidth="1"/>
    <col min="26" max="26" width="9" style="1" customWidth="1"/>
    <col min="27" max="30" width="9.140625" style="40"/>
    <col min="31" max="16384" width="9.140625" style="1"/>
  </cols>
  <sheetData>
    <row r="1" spans="1:30" s="4" customFormat="1" ht="16.5" customHeight="1">
      <c r="A1" s="493" t="s">
        <v>66</v>
      </c>
      <c r="B1" s="493"/>
      <c r="C1" s="493"/>
      <c r="D1" s="493"/>
      <c r="E1" s="493"/>
      <c r="F1" s="493"/>
      <c r="G1" s="493"/>
      <c r="H1" s="493"/>
      <c r="I1" s="493"/>
      <c r="J1" s="493"/>
      <c r="K1" s="493"/>
      <c r="L1" s="493"/>
      <c r="M1" s="493"/>
      <c r="N1" s="493"/>
      <c r="O1" s="493"/>
      <c r="P1" s="493"/>
      <c r="Q1" s="493"/>
      <c r="R1" s="493"/>
      <c r="S1" s="493"/>
      <c r="T1" s="493"/>
      <c r="U1" s="493"/>
      <c r="V1" s="493"/>
      <c r="W1" s="493"/>
      <c r="X1" s="493"/>
      <c r="Y1" s="493"/>
      <c r="Z1" s="493"/>
      <c r="AA1" s="81"/>
      <c r="AB1" s="81"/>
      <c r="AC1" s="81"/>
      <c r="AD1" s="81"/>
    </row>
    <row r="2" spans="1:30" s="6" customFormat="1" ht="20.25" customHeight="1">
      <c r="A2" s="492" t="s">
        <v>68</v>
      </c>
      <c r="B2" s="492"/>
      <c r="C2" s="492"/>
      <c r="D2" s="492"/>
      <c r="E2" s="492"/>
      <c r="F2" s="492"/>
      <c r="G2" s="492"/>
      <c r="H2" s="492"/>
      <c r="I2" s="492"/>
      <c r="J2" s="492"/>
      <c r="K2" s="492"/>
      <c r="L2" s="492"/>
      <c r="M2" s="492"/>
      <c r="N2" s="492"/>
      <c r="O2" s="492"/>
      <c r="P2" s="492"/>
      <c r="Q2" s="492"/>
      <c r="R2" s="492"/>
      <c r="S2" s="492"/>
      <c r="T2" s="492"/>
      <c r="U2" s="492"/>
      <c r="V2" s="492"/>
      <c r="W2" s="492"/>
      <c r="X2" s="492"/>
      <c r="Y2" s="492"/>
      <c r="Z2" s="492"/>
      <c r="AA2" s="82"/>
      <c r="AB2" s="82"/>
      <c r="AC2" s="82"/>
      <c r="AD2" s="82"/>
    </row>
    <row r="3" spans="1:30" ht="14.25" customHeight="1">
      <c r="A3" s="90"/>
      <c r="B3" s="356"/>
      <c r="I3" s="85"/>
      <c r="J3" s="85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</row>
    <row r="4" spans="1:30" ht="45.75" customHeight="1">
      <c r="A4" s="503" t="s">
        <v>43</v>
      </c>
      <c r="B4" s="503"/>
      <c r="C4" s="503"/>
      <c r="D4" s="503"/>
      <c r="E4" s="503"/>
      <c r="F4" s="503"/>
      <c r="G4" s="503"/>
      <c r="H4" s="503"/>
      <c r="I4" s="503"/>
      <c r="J4" s="503"/>
      <c r="K4" s="503"/>
      <c r="L4" s="503"/>
      <c r="M4" s="503"/>
      <c r="N4" s="503"/>
      <c r="O4" s="503"/>
      <c r="P4" s="503"/>
      <c r="Q4" s="503"/>
      <c r="R4" s="503"/>
      <c r="S4" s="503"/>
      <c r="T4" s="503"/>
      <c r="U4" s="503"/>
      <c r="V4" s="503"/>
      <c r="W4" s="503"/>
      <c r="X4" s="503"/>
      <c r="Y4" s="503"/>
      <c r="Z4" s="362"/>
    </row>
    <row r="5" spans="1:30" s="5" customFormat="1" ht="35.25" customHeight="1">
      <c r="A5" s="69"/>
      <c r="B5" s="357" t="s">
        <v>44</v>
      </c>
      <c r="C5" s="494"/>
      <c r="D5" s="494"/>
      <c r="E5" s="494"/>
      <c r="F5" s="494"/>
      <c r="G5" s="494"/>
      <c r="H5" s="494"/>
      <c r="I5" s="494"/>
      <c r="J5" s="494"/>
      <c r="K5" s="494"/>
      <c r="L5" s="494"/>
      <c r="M5" s="494"/>
      <c r="N5" s="494"/>
      <c r="O5" s="494"/>
      <c r="P5" s="494"/>
      <c r="Q5" s="494"/>
      <c r="R5" s="494"/>
      <c r="S5" s="494"/>
      <c r="T5" s="494"/>
      <c r="U5" s="494"/>
      <c r="V5" s="494"/>
      <c r="W5" s="494"/>
      <c r="X5" s="494"/>
      <c r="Y5" s="27"/>
      <c r="Z5" s="27"/>
      <c r="AA5" s="31"/>
      <c r="AB5" s="31"/>
      <c r="AC5" s="31"/>
      <c r="AD5" s="31"/>
    </row>
    <row r="6" spans="1:30" ht="26.25" customHeight="1">
      <c r="B6" s="498" t="s">
        <v>97</v>
      </c>
      <c r="C6" s="498"/>
      <c r="D6" s="498"/>
      <c r="E6" s="498"/>
      <c r="F6" s="498"/>
      <c r="G6" s="498"/>
      <c r="H6" s="498"/>
      <c r="I6" s="498"/>
      <c r="J6" s="498"/>
      <c r="K6" s="498"/>
      <c r="L6" s="498"/>
      <c r="M6" s="498"/>
      <c r="N6" s="498"/>
      <c r="O6" s="498"/>
      <c r="P6" s="498"/>
      <c r="Q6" s="498"/>
      <c r="R6" s="498"/>
      <c r="S6" s="498"/>
      <c r="T6" s="498"/>
      <c r="U6" s="498"/>
      <c r="V6" s="498"/>
      <c r="W6" s="498"/>
      <c r="X6" s="498"/>
      <c r="Y6" s="498"/>
      <c r="Z6" s="498"/>
    </row>
    <row r="7" spans="1:30" s="40" customFormat="1" ht="5.25" customHeight="1" thickBot="1">
      <c r="B7" s="7"/>
      <c r="C7" s="358"/>
      <c r="D7" s="343"/>
      <c r="E7" s="85"/>
      <c r="F7" s="85"/>
      <c r="G7" s="85"/>
      <c r="H7" s="86"/>
      <c r="I7" s="343"/>
      <c r="J7" s="343"/>
      <c r="K7" s="358"/>
      <c r="L7" s="358"/>
    </row>
    <row r="8" spans="1:30" s="8" customFormat="1" ht="18" customHeight="1" thickBot="1">
      <c r="A8" s="495" t="s">
        <v>0</v>
      </c>
      <c r="B8" s="531" t="s">
        <v>45</v>
      </c>
      <c r="C8" s="506" t="s">
        <v>1</v>
      </c>
      <c r="D8" s="512" t="s">
        <v>84</v>
      </c>
      <c r="E8" s="509" t="s">
        <v>46</v>
      </c>
      <c r="F8" s="509" t="s">
        <v>3</v>
      </c>
      <c r="G8" s="525" t="s">
        <v>82</v>
      </c>
      <c r="H8" s="517" t="s">
        <v>83</v>
      </c>
      <c r="I8" s="509" t="s">
        <v>4</v>
      </c>
      <c r="J8" s="522" t="s">
        <v>5</v>
      </c>
      <c r="K8" s="534" t="s">
        <v>47</v>
      </c>
      <c r="L8" s="535"/>
      <c r="M8" s="535"/>
      <c r="N8" s="535"/>
      <c r="O8" s="535"/>
      <c r="P8" s="535"/>
      <c r="Q8" s="535"/>
      <c r="R8" s="535"/>
      <c r="S8" s="535"/>
      <c r="T8" s="535"/>
      <c r="U8" s="535"/>
      <c r="V8" s="535"/>
      <c r="W8" s="535"/>
      <c r="X8" s="535"/>
      <c r="Y8" s="535"/>
      <c r="Z8" s="535"/>
    </row>
    <row r="9" spans="1:30" s="7" customFormat="1" ht="25.5" customHeight="1">
      <c r="A9" s="496"/>
      <c r="B9" s="532"/>
      <c r="C9" s="507"/>
      <c r="D9" s="513"/>
      <c r="E9" s="510"/>
      <c r="F9" s="510"/>
      <c r="G9" s="526"/>
      <c r="H9" s="518"/>
      <c r="I9" s="510"/>
      <c r="J9" s="523"/>
      <c r="K9" s="515" t="s">
        <v>16</v>
      </c>
      <c r="L9" s="530" t="s">
        <v>17</v>
      </c>
      <c r="M9" s="501" t="s">
        <v>18</v>
      </c>
      <c r="N9" s="501" t="s">
        <v>19</v>
      </c>
      <c r="O9" s="501" t="s">
        <v>20</v>
      </c>
      <c r="P9" s="501" t="s">
        <v>21</v>
      </c>
      <c r="Q9" s="499" t="s">
        <v>73</v>
      </c>
      <c r="R9" s="501" t="s">
        <v>22</v>
      </c>
      <c r="S9" s="501" t="s">
        <v>23</v>
      </c>
      <c r="T9" s="501" t="s">
        <v>41</v>
      </c>
      <c r="U9" s="528" t="s">
        <v>72</v>
      </c>
      <c r="V9" s="501" t="s">
        <v>42</v>
      </c>
      <c r="W9" s="501" t="s">
        <v>24</v>
      </c>
      <c r="X9" s="536" t="s">
        <v>25</v>
      </c>
      <c r="Y9" s="440" t="s">
        <v>26</v>
      </c>
      <c r="Z9" s="447" t="s">
        <v>77</v>
      </c>
    </row>
    <row r="10" spans="1:30" s="7" customFormat="1" ht="120" customHeight="1" thickBot="1">
      <c r="A10" s="497"/>
      <c r="B10" s="533"/>
      <c r="C10" s="508"/>
      <c r="D10" s="514"/>
      <c r="E10" s="511"/>
      <c r="F10" s="511"/>
      <c r="G10" s="527"/>
      <c r="H10" s="519"/>
      <c r="I10" s="511"/>
      <c r="J10" s="524"/>
      <c r="K10" s="516"/>
      <c r="L10" s="529"/>
      <c r="M10" s="502"/>
      <c r="N10" s="502"/>
      <c r="O10" s="502"/>
      <c r="P10" s="502"/>
      <c r="Q10" s="500"/>
      <c r="R10" s="502"/>
      <c r="S10" s="502"/>
      <c r="T10" s="502"/>
      <c r="U10" s="529"/>
      <c r="V10" s="502"/>
      <c r="W10" s="502"/>
      <c r="X10" s="537"/>
      <c r="Y10" s="441"/>
      <c r="Z10" s="448"/>
    </row>
    <row r="11" spans="1:30" s="213" customFormat="1" ht="16.5">
      <c r="A11" s="207">
        <v>1</v>
      </c>
      <c r="B11" s="315"/>
      <c r="C11" s="314"/>
      <c r="D11" s="379"/>
      <c r="E11" s="266"/>
      <c r="F11" s="266"/>
      <c r="G11" s="267"/>
      <c r="H11" s="209"/>
      <c r="I11" s="268"/>
      <c r="J11" s="269"/>
      <c r="K11" s="316"/>
      <c r="L11" s="317"/>
      <c r="M11" s="317"/>
      <c r="N11" s="317"/>
      <c r="O11" s="317"/>
      <c r="P11" s="317"/>
      <c r="Q11" s="317"/>
      <c r="R11" s="317"/>
      <c r="S11" s="317"/>
      <c r="T11" s="317"/>
      <c r="U11" s="317"/>
      <c r="V11" s="210"/>
      <c r="W11" s="210"/>
      <c r="X11" s="318"/>
      <c r="Y11" s="363"/>
      <c r="Z11" s="364"/>
      <c r="AA11" s="211"/>
      <c r="AB11" s="212"/>
      <c r="AC11" s="212"/>
      <c r="AD11" s="212"/>
    </row>
    <row r="12" spans="1:30" s="11" customFormat="1" ht="16.5">
      <c r="A12" s="71"/>
      <c r="B12" s="72"/>
      <c r="C12" s="198"/>
      <c r="D12" s="380"/>
      <c r="E12" s="51"/>
      <c r="F12" s="51"/>
      <c r="G12" s="216"/>
      <c r="H12" s="216"/>
      <c r="I12" s="51"/>
      <c r="J12" s="271"/>
      <c r="K12" s="171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12"/>
      <c r="Y12" s="17">
        <f>SUM(K12:X12)</f>
        <v>0</v>
      </c>
      <c r="Z12" s="97">
        <f>SUM(K12+L12+U12+O12)</f>
        <v>0</v>
      </c>
      <c r="AA12" s="83"/>
      <c r="AB12" s="83"/>
      <c r="AC12" s="83"/>
      <c r="AD12" s="83"/>
    </row>
    <row r="13" spans="1:30" s="11" customFormat="1" ht="16.5">
      <c r="A13" s="71"/>
      <c r="B13" s="72"/>
      <c r="C13" s="198"/>
      <c r="D13" s="380"/>
      <c r="E13" s="51"/>
      <c r="F13" s="51"/>
      <c r="G13" s="216"/>
      <c r="H13" s="216"/>
      <c r="I13" s="51"/>
      <c r="J13" s="271"/>
      <c r="K13" s="67"/>
      <c r="L13" s="45"/>
      <c r="M13" s="9"/>
      <c r="N13" s="9"/>
      <c r="O13" s="9"/>
      <c r="P13" s="45"/>
      <c r="Q13" s="43"/>
      <c r="R13" s="45"/>
      <c r="S13" s="9"/>
      <c r="T13" s="9"/>
      <c r="U13" s="9"/>
      <c r="V13" s="45"/>
      <c r="W13" s="45"/>
      <c r="X13" s="12"/>
      <c r="Y13" s="17">
        <f t="shared" ref="Y13:Y19" si="0">SUM(K13:X13)</f>
        <v>0</v>
      </c>
      <c r="Z13" s="97">
        <f t="shared" ref="Z13:Z19" si="1">SUM(K13+L13+U13+O13)</f>
        <v>0</v>
      </c>
      <c r="AA13" s="83"/>
      <c r="AB13" s="83"/>
      <c r="AC13" s="83"/>
      <c r="AD13" s="83"/>
    </row>
    <row r="14" spans="1:30" s="11" customFormat="1" ht="16.5">
      <c r="A14" s="71"/>
      <c r="B14" s="72"/>
      <c r="C14" s="199"/>
      <c r="D14" s="380"/>
      <c r="E14" s="51"/>
      <c r="F14" s="51"/>
      <c r="G14" s="216"/>
      <c r="H14" s="216"/>
      <c r="I14" s="51"/>
      <c r="J14" s="271"/>
      <c r="K14" s="171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12"/>
      <c r="Y14" s="17">
        <f t="shared" si="0"/>
        <v>0</v>
      </c>
      <c r="Z14" s="97">
        <f t="shared" si="1"/>
        <v>0</v>
      </c>
      <c r="AA14" s="83"/>
      <c r="AB14" s="83"/>
      <c r="AC14" s="83"/>
      <c r="AD14" s="83"/>
    </row>
    <row r="15" spans="1:30" s="11" customFormat="1" ht="16.5">
      <c r="A15" s="71"/>
      <c r="B15" s="72"/>
      <c r="C15" s="200"/>
      <c r="D15" s="380"/>
      <c r="E15" s="272"/>
      <c r="F15" s="272"/>
      <c r="G15" s="381"/>
      <c r="H15" s="216"/>
      <c r="I15" s="272"/>
      <c r="J15" s="271"/>
      <c r="K15" s="67"/>
      <c r="L15" s="45"/>
      <c r="M15" s="9"/>
      <c r="N15" s="9"/>
      <c r="O15" s="9"/>
      <c r="P15" s="45"/>
      <c r="Q15" s="45"/>
      <c r="R15" s="45"/>
      <c r="S15" s="9"/>
      <c r="T15" s="9"/>
      <c r="U15" s="9"/>
      <c r="V15" s="45"/>
      <c r="W15" s="45"/>
      <c r="X15" s="132"/>
      <c r="Y15" s="17">
        <f t="shared" si="0"/>
        <v>0</v>
      </c>
      <c r="Z15" s="97">
        <f t="shared" si="1"/>
        <v>0</v>
      </c>
      <c r="AA15" s="83"/>
      <c r="AB15" s="83"/>
      <c r="AC15" s="83"/>
      <c r="AD15" s="83"/>
    </row>
    <row r="16" spans="1:30" s="11" customFormat="1" ht="16.5">
      <c r="A16" s="71"/>
      <c r="B16" s="72"/>
      <c r="C16" s="201"/>
      <c r="D16" s="380"/>
      <c r="E16" s="272"/>
      <c r="F16" s="382"/>
      <c r="G16" s="381"/>
      <c r="H16" s="216"/>
      <c r="I16" s="51"/>
      <c r="J16" s="271"/>
      <c r="K16" s="171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2"/>
      <c r="Y16" s="17">
        <f t="shared" si="0"/>
        <v>0</v>
      </c>
      <c r="Z16" s="97">
        <f t="shared" si="1"/>
        <v>0</v>
      </c>
      <c r="AA16" s="83"/>
      <c r="AB16" s="83"/>
      <c r="AC16" s="83"/>
      <c r="AD16" s="83"/>
    </row>
    <row r="17" spans="1:30" s="11" customFormat="1" ht="16.5">
      <c r="A17" s="71"/>
      <c r="B17" s="72"/>
      <c r="C17" s="201"/>
      <c r="D17" s="380"/>
      <c r="E17" s="272"/>
      <c r="F17" s="383"/>
      <c r="G17" s="384"/>
      <c r="H17" s="216"/>
      <c r="I17" s="382"/>
      <c r="J17" s="271"/>
      <c r="K17" s="171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2"/>
      <c r="Y17" s="17">
        <f t="shared" si="0"/>
        <v>0</v>
      </c>
      <c r="Z17" s="97">
        <f t="shared" si="1"/>
        <v>0</v>
      </c>
      <c r="AA17" s="83"/>
      <c r="AB17" s="83"/>
      <c r="AC17" s="83"/>
      <c r="AD17" s="83"/>
    </row>
    <row r="18" spans="1:30" s="11" customFormat="1" ht="16.5">
      <c r="A18" s="71"/>
      <c r="B18" s="72"/>
      <c r="C18" s="131"/>
      <c r="D18" s="380"/>
      <c r="E18" s="272"/>
      <c r="F18" s="383"/>
      <c r="G18" s="383"/>
      <c r="H18" s="204"/>
      <c r="I18" s="382"/>
      <c r="J18" s="271"/>
      <c r="K18" s="171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2"/>
      <c r="Y18" s="17">
        <f t="shared" si="0"/>
        <v>0</v>
      </c>
      <c r="Z18" s="97">
        <f t="shared" si="1"/>
        <v>0</v>
      </c>
      <c r="AA18" s="83"/>
      <c r="AB18" s="83"/>
      <c r="AC18" s="83"/>
      <c r="AD18" s="83"/>
    </row>
    <row r="19" spans="1:30" s="11" customFormat="1" ht="17.25" thickBot="1">
      <c r="A19" s="220"/>
      <c r="B19" s="221"/>
      <c r="C19" s="222"/>
      <c r="D19" s="385"/>
      <c r="E19" s="276"/>
      <c r="F19" s="386"/>
      <c r="G19" s="386"/>
      <c r="H19" s="224"/>
      <c r="I19" s="387"/>
      <c r="J19" s="278"/>
      <c r="K19" s="162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40"/>
      <c r="Y19" s="134">
        <f t="shared" si="0"/>
        <v>0</v>
      </c>
      <c r="Z19" s="136">
        <f t="shared" si="1"/>
        <v>0</v>
      </c>
      <c r="AA19" s="83"/>
      <c r="AB19" s="83"/>
      <c r="AC19" s="83"/>
      <c r="AD19" s="83"/>
    </row>
    <row r="20" spans="1:30" s="66" customFormat="1" ht="15" thickBot="1">
      <c r="A20" s="227"/>
      <c r="B20" s="488" t="s">
        <v>69</v>
      </c>
      <c r="C20" s="489"/>
      <c r="D20" s="388"/>
      <c r="E20" s="280"/>
      <c r="F20" s="280"/>
      <c r="G20" s="280"/>
      <c r="H20" s="228"/>
      <c r="I20" s="282"/>
      <c r="J20" s="283"/>
      <c r="K20" s="322">
        <f>SUM(K12:K19)</f>
        <v>0</v>
      </c>
      <c r="L20" s="229">
        <f t="shared" ref="L20:X20" si="2">SUM(L12:L19)</f>
        <v>0</v>
      </c>
      <c r="M20" s="229">
        <f t="shared" si="2"/>
        <v>0</v>
      </c>
      <c r="N20" s="229">
        <f t="shared" si="2"/>
        <v>0</v>
      </c>
      <c r="O20" s="229">
        <f t="shared" si="2"/>
        <v>0</v>
      </c>
      <c r="P20" s="229">
        <f t="shared" si="2"/>
        <v>0</v>
      </c>
      <c r="Q20" s="229">
        <f t="shared" si="2"/>
        <v>0</v>
      </c>
      <c r="R20" s="229">
        <f t="shared" si="2"/>
        <v>0</v>
      </c>
      <c r="S20" s="229">
        <f t="shared" si="2"/>
        <v>0</v>
      </c>
      <c r="T20" s="229">
        <f t="shared" si="2"/>
        <v>0</v>
      </c>
      <c r="U20" s="229">
        <f t="shared" si="2"/>
        <v>0</v>
      </c>
      <c r="V20" s="229">
        <f t="shared" si="2"/>
        <v>0</v>
      </c>
      <c r="W20" s="229">
        <f t="shared" si="2"/>
        <v>0</v>
      </c>
      <c r="X20" s="323">
        <f t="shared" si="2"/>
        <v>0</v>
      </c>
      <c r="Y20" s="365">
        <f>SUM(K20:X20)</f>
        <v>0</v>
      </c>
      <c r="Z20" s="366">
        <f>SUM(Z12:Z19)</f>
        <v>0</v>
      </c>
      <c r="AA20" s="83"/>
      <c r="AB20" s="84"/>
      <c r="AC20" s="84"/>
      <c r="AD20" s="84"/>
    </row>
    <row r="21" spans="1:30" s="64" customFormat="1">
      <c r="A21" s="225"/>
      <c r="B21" s="237"/>
      <c r="C21" s="244"/>
      <c r="D21" s="389"/>
      <c r="E21" s="285"/>
      <c r="F21" s="285"/>
      <c r="G21" s="285"/>
      <c r="H21" s="226"/>
      <c r="I21" s="287"/>
      <c r="J21" s="288"/>
      <c r="K21" s="325"/>
      <c r="L21" s="325"/>
      <c r="M21" s="325"/>
      <c r="N21" s="325"/>
      <c r="O21" s="325"/>
      <c r="P21" s="325"/>
      <c r="Q21" s="325"/>
      <c r="R21" s="325"/>
      <c r="S21" s="325"/>
      <c r="T21" s="325"/>
      <c r="U21" s="325"/>
      <c r="V21" s="325"/>
      <c r="W21" s="325"/>
      <c r="X21" s="326"/>
      <c r="Y21" s="367">
        <f>SUM(K21:X21)</f>
        <v>0</v>
      </c>
      <c r="Z21" s="368">
        <f>SUM(K21+L21+U21+O21)</f>
        <v>0</v>
      </c>
      <c r="AA21" s="203"/>
      <c r="AB21" s="203"/>
      <c r="AC21" s="203"/>
      <c r="AD21" s="203"/>
    </row>
    <row r="22" spans="1:30" s="64" customFormat="1">
      <c r="A22" s="202"/>
      <c r="B22" s="238"/>
      <c r="C22" s="242"/>
      <c r="D22" s="390"/>
      <c r="E22" s="290"/>
      <c r="F22" s="290"/>
      <c r="G22" s="290"/>
      <c r="H22" s="205"/>
      <c r="I22" s="292"/>
      <c r="J22" s="288"/>
      <c r="K22" s="328"/>
      <c r="L22" s="328"/>
      <c r="M22" s="328"/>
      <c r="N22" s="328"/>
      <c r="O22" s="328"/>
      <c r="P22" s="328"/>
      <c r="Q22" s="328"/>
      <c r="R22" s="328"/>
      <c r="S22" s="325"/>
      <c r="T22" s="325"/>
      <c r="U22" s="325"/>
      <c r="V22" s="328"/>
      <c r="W22" s="328"/>
      <c r="X22" s="329"/>
      <c r="Y22" s="17">
        <f t="shared" ref="Y22:Y28" si="3">SUM(K22:X22)</f>
        <v>0</v>
      </c>
      <c r="Z22" s="97">
        <f t="shared" ref="Z22:Z28" si="4">SUM(K22+L22+U22+O22)</f>
        <v>0</v>
      </c>
      <c r="AA22" s="203"/>
      <c r="AB22" s="203"/>
      <c r="AC22" s="203"/>
      <c r="AD22" s="203"/>
    </row>
    <row r="23" spans="1:30" s="64" customFormat="1">
      <c r="A23" s="202"/>
      <c r="B23" s="238"/>
      <c r="C23" s="242"/>
      <c r="D23" s="390"/>
      <c r="E23" s="290"/>
      <c r="F23" s="290"/>
      <c r="G23" s="290"/>
      <c r="H23" s="205"/>
      <c r="I23" s="292"/>
      <c r="J23" s="288"/>
      <c r="K23" s="328"/>
      <c r="L23" s="328"/>
      <c r="M23" s="328"/>
      <c r="N23" s="328"/>
      <c r="O23" s="328"/>
      <c r="P23" s="328"/>
      <c r="Q23" s="328"/>
      <c r="R23" s="328"/>
      <c r="S23" s="325"/>
      <c r="T23" s="325"/>
      <c r="U23" s="325"/>
      <c r="V23" s="328"/>
      <c r="W23" s="328"/>
      <c r="X23" s="329"/>
      <c r="Y23" s="17">
        <f t="shared" si="3"/>
        <v>0</v>
      </c>
      <c r="Z23" s="97">
        <f t="shared" si="4"/>
        <v>0</v>
      </c>
      <c r="AA23" s="203"/>
      <c r="AB23" s="203"/>
      <c r="AC23" s="203"/>
      <c r="AD23" s="203"/>
    </row>
    <row r="24" spans="1:30" s="64" customFormat="1">
      <c r="A24" s="202"/>
      <c r="B24" s="238"/>
      <c r="C24" s="242"/>
      <c r="D24" s="390"/>
      <c r="E24" s="290"/>
      <c r="F24" s="290"/>
      <c r="G24" s="290"/>
      <c r="H24" s="205"/>
      <c r="I24" s="292"/>
      <c r="J24" s="288"/>
      <c r="K24" s="328"/>
      <c r="L24" s="328"/>
      <c r="M24" s="328"/>
      <c r="N24" s="328"/>
      <c r="O24" s="328"/>
      <c r="P24" s="328"/>
      <c r="Q24" s="328"/>
      <c r="R24" s="328"/>
      <c r="S24" s="325"/>
      <c r="T24" s="325"/>
      <c r="U24" s="325"/>
      <c r="V24" s="328"/>
      <c r="W24" s="328"/>
      <c r="X24" s="329"/>
      <c r="Y24" s="17">
        <f t="shared" si="3"/>
        <v>0</v>
      </c>
      <c r="Z24" s="97">
        <f t="shared" si="4"/>
        <v>0</v>
      </c>
      <c r="AA24" s="203"/>
      <c r="AB24" s="203"/>
      <c r="AC24" s="203"/>
      <c r="AD24" s="203"/>
    </row>
    <row r="25" spans="1:30" s="64" customFormat="1">
      <c r="A25" s="202"/>
      <c r="B25" s="238"/>
      <c r="C25" s="242"/>
      <c r="D25" s="390"/>
      <c r="E25" s="290"/>
      <c r="F25" s="290"/>
      <c r="G25" s="290"/>
      <c r="H25" s="205"/>
      <c r="I25" s="292"/>
      <c r="J25" s="288"/>
      <c r="K25" s="328"/>
      <c r="L25" s="328"/>
      <c r="M25" s="328"/>
      <c r="N25" s="328"/>
      <c r="O25" s="328"/>
      <c r="P25" s="328"/>
      <c r="Q25" s="328"/>
      <c r="R25" s="328"/>
      <c r="S25" s="325"/>
      <c r="T25" s="325"/>
      <c r="U25" s="325"/>
      <c r="V25" s="328"/>
      <c r="W25" s="328"/>
      <c r="X25" s="329"/>
      <c r="Y25" s="17">
        <f t="shared" si="3"/>
        <v>0</v>
      </c>
      <c r="Z25" s="97">
        <f t="shared" si="4"/>
        <v>0</v>
      </c>
      <c r="AA25" s="203"/>
      <c r="AB25" s="203"/>
      <c r="AC25" s="203"/>
      <c r="AD25" s="203"/>
    </row>
    <row r="26" spans="1:30" s="64" customFormat="1">
      <c r="A26" s="202"/>
      <c r="B26" s="238"/>
      <c r="C26" s="242"/>
      <c r="D26" s="390"/>
      <c r="E26" s="290"/>
      <c r="F26" s="290"/>
      <c r="G26" s="290"/>
      <c r="H26" s="205"/>
      <c r="I26" s="292"/>
      <c r="J26" s="288"/>
      <c r="K26" s="328"/>
      <c r="L26" s="328"/>
      <c r="M26" s="328"/>
      <c r="N26" s="328"/>
      <c r="O26" s="328"/>
      <c r="P26" s="328"/>
      <c r="Q26" s="328"/>
      <c r="R26" s="328"/>
      <c r="S26" s="325"/>
      <c r="T26" s="325"/>
      <c r="U26" s="325"/>
      <c r="V26" s="328"/>
      <c r="W26" s="328"/>
      <c r="X26" s="329"/>
      <c r="Y26" s="17">
        <f t="shared" si="3"/>
        <v>0</v>
      </c>
      <c r="Z26" s="97">
        <f t="shared" si="4"/>
        <v>0</v>
      </c>
      <c r="AA26" s="203"/>
      <c r="AB26" s="203"/>
      <c r="AC26" s="203"/>
      <c r="AD26" s="203"/>
    </row>
    <row r="27" spans="1:30" s="64" customFormat="1">
      <c r="A27" s="202"/>
      <c r="B27" s="238"/>
      <c r="C27" s="242"/>
      <c r="D27" s="390"/>
      <c r="E27" s="290"/>
      <c r="F27" s="290"/>
      <c r="G27" s="290"/>
      <c r="H27" s="205"/>
      <c r="I27" s="292"/>
      <c r="J27" s="288"/>
      <c r="K27" s="328"/>
      <c r="L27" s="328"/>
      <c r="M27" s="328"/>
      <c r="N27" s="328"/>
      <c r="O27" s="328"/>
      <c r="P27" s="328"/>
      <c r="Q27" s="328"/>
      <c r="R27" s="328"/>
      <c r="S27" s="325"/>
      <c r="T27" s="325"/>
      <c r="U27" s="325"/>
      <c r="V27" s="328"/>
      <c r="W27" s="328"/>
      <c r="X27" s="329"/>
      <c r="Y27" s="17">
        <f t="shared" si="3"/>
        <v>0</v>
      </c>
      <c r="Z27" s="97">
        <f t="shared" si="4"/>
        <v>0</v>
      </c>
      <c r="AA27" s="203"/>
      <c r="AB27" s="203"/>
      <c r="AC27" s="203"/>
      <c r="AD27" s="203"/>
    </row>
    <row r="28" spans="1:30" s="64" customFormat="1" ht="15" thickBot="1">
      <c r="A28" s="231"/>
      <c r="B28" s="239"/>
      <c r="C28" s="245"/>
      <c r="D28" s="391"/>
      <c r="E28" s="295"/>
      <c r="F28" s="295"/>
      <c r="G28" s="295"/>
      <c r="H28" s="232"/>
      <c r="I28" s="297"/>
      <c r="J28" s="298"/>
      <c r="K28" s="330"/>
      <c r="L28" s="330"/>
      <c r="M28" s="330"/>
      <c r="N28" s="330"/>
      <c r="O28" s="330"/>
      <c r="P28" s="330"/>
      <c r="Q28" s="330"/>
      <c r="R28" s="330"/>
      <c r="S28" s="331"/>
      <c r="T28" s="331"/>
      <c r="U28" s="331"/>
      <c r="V28" s="330"/>
      <c r="W28" s="330"/>
      <c r="X28" s="332"/>
      <c r="Y28" s="134">
        <f t="shared" si="3"/>
        <v>0</v>
      </c>
      <c r="Z28" s="136">
        <f t="shared" si="4"/>
        <v>0</v>
      </c>
      <c r="AA28" s="203"/>
      <c r="AB28" s="203"/>
      <c r="AC28" s="203"/>
      <c r="AD28" s="203"/>
    </row>
    <row r="29" spans="1:30" s="64" customFormat="1" ht="15" thickBot="1">
      <c r="A29" s="227"/>
      <c r="B29" s="520" t="s">
        <v>85</v>
      </c>
      <c r="C29" s="521"/>
      <c r="D29" s="388"/>
      <c r="E29" s="280"/>
      <c r="F29" s="280"/>
      <c r="G29" s="280"/>
      <c r="H29" s="228"/>
      <c r="I29" s="282"/>
      <c r="J29" s="283"/>
      <c r="K29" s="322">
        <f>SUM(K21:K28)</f>
        <v>0</v>
      </c>
      <c r="L29" s="322">
        <f t="shared" ref="L29:Z29" si="5">SUM(L21:L28)</f>
        <v>0</v>
      </c>
      <c r="M29" s="322">
        <f t="shared" si="5"/>
        <v>0</v>
      </c>
      <c r="N29" s="322">
        <f t="shared" si="5"/>
        <v>0</v>
      </c>
      <c r="O29" s="322">
        <f t="shared" si="5"/>
        <v>0</v>
      </c>
      <c r="P29" s="322">
        <f t="shared" si="5"/>
        <v>0</v>
      </c>
      <c r="Q29" s="322">
        <f t="shared" si="5"/>
        <v>0</v>
      </c>
      <c r="R29" s="322">
        <f t="shared" si="5"/>
        <v>0</v>
      </c>
      <c r="S29" s="322">
        <f t="shared" si="5"/>
        <v>0</v>
      </c>
      <c r="T29" s="322">
        <f t="shared" si="5"/>
        <v>0</v>
      </c>
      <c r="U29" s="322">
        <f t="shared" si="5"/>
        <v>0</v>
      </c>
      <c r="V29" s="322">
        <f t="shared" si="5"/>
        <v>0</v>
      </c>
      <c r="W29" s="322">
        <f t="shared" si="5"/>
        <v>0</v>
      </c>
      <c r="X29" s="333">
        <f t="shared" si="5"/>
        <v>0</v>
      </c>
      <c r="Y29" s="365">
        <f t="shared" si="5"/>
        <v>0</v>
      </c>
      <c r="Z29" s="230">
        <f t="shared" si="5"/>
        <v>0</v>
      </c>
      <c r="AA29" s="203"/>
      <c r="AB29" s="203"/>
      <c r="AC29" s="203"/>
      <c r="AD29" s="203"/>
    </row>
    <row r="30" spans="1:30" s="66" customFormat="1" ht="15.75" thickBot="1">
      <c r="A30" s="233"/>
      <c r="B30" s="504" t="s">
        <v>70</v>
      </c>
      <c r="C30" s="505"/>
      <c r="D30" s="392"/>
      <c r="E30" s="300"/>
      <c r="F30" s="300"/>
      <c r="G30" s="234"/>
      <c r="H30" s="234"/>
      <c r="I30" s="300"/>
      <c r="J30" s="303"/>
      <c r="K30" s="334">
        <f>K20+K29</f>
        <v>0</v>
      </c>
      <c r="L30" s="334">
        <f t="shared" ref="L30:Z30" si="6">L20+L29</f>
        <v>0</v>
      </c>
      <c r="M30" s="334">
        <f t="shared" si="6"/>
        <v>0</v>
      </c>
      <c r="N30" s="334">
        <f t="shared" si="6"/>
        <v>0</v>
      </c>
      <c r="O30" s="334">
        <f t="shared" si="6"/>
        <v>0</v>
      </c>
      <c r="P30" s="334">
        <f t="shared" si="6"/>
        <v>0</v>
      </c>
      <c r="Q30" s="334">
        <f t="shared" si="6"/>
        <v>0</v>
      </c>
      <c r="R30" s="334">
        <f t="shared" si="6"/>
        <v>0</v>
      </c>
      <c r="S30" s="334">
        <f t="shared" si="6"/>
        <v>0</v>
      </c>
      <c r="T30" s="334">
        <f t="shared" si="6"/>
        <v>0</v>
      </c>
      <c r="U30" s="334">
        <f t="shared" si="6"/>
        <v>0</v>
      </c>
      <c r="V30" s="334">
        <f t="shared" si="6"/>
        <v>0</v>
      </c>
      <c r="W30" s="334">
        <f t="shared" si="6"/>
        <v>0</v>
      </c>
      <c r="X30" s="335">
        <f t="shared" si="6"/>
        <v>0</v>
      </c>
      <c r="Y30" s="369">
        <f t="shared" si="6"/>
        <v>0</v>
      </c>
      <c r="Z30" s="370">
        <f t="shared" si="6"/>
        <v>0</v>
      </c>
      <c r="AA30" s="84"/>
      <c r="AB30" s="84"/>
      <c r="AC30" s="84"/>
      <c r="AD30" s="84"/>
    </row>
    <row r="31" spans="1:30" s="215" customFormat="1" ht="16.5">
      <c r="A31" s="246">
        <v>2</v>
      </c>
      <c r="B31" s="315"/>
      <c r="C31" s="359"/>
      <c r="D31" s="379"/>
      <c r="E31" s="266"/>
      <c r="F31" s="266"/>
      <c r="G31" s="267"/>
      <c r="H31" s="247"/>
      <c r="I31" s="344"/>
      <c r="J31" s="345"/>
      <c r="K31" s="371"/>
      <c r="L31" s="208"/>
      <c r="M31" s="208"/>
      <c r="N31" s="208"/>
      <c r="O31" s="208"/>
      <c r="P31" s="208"/>
      <c r="Q31" s="208"/>
      <c r="R31" s="208"/>
      <c r="S31" s="208"/>
      <c r="T31" s="208"/>
      <c r="U31" s="208"/>
      <c r="V31" s="248"/>
      <c r="W31" s="248"/>
      <c r="X31" s="372"/>
      <c r="Y31" s="363"/>
      <c r="Z31" s="364"/>
      <c r="AA31" s="214"/>
      <c r="AB31" s="214"/>
      <c r="AC31" s="214"/>
      <c r="AD31" s="214"/>
    </row>
    <row r="32" spans="1:30" s="11" customFormat="1" ht="16.5">
      <c r="A32" s="71"/>
      <c r="B32" s="72"/>
      <c r="C32" s="198"/>
      <c r="D32" s="380"/>
      <c r="E32" s="51"/>
      <c r="F32" s="51"/>
      <c r="G32" s="216"/>
      <c r="H32" s="216"/>
      <c r="I32" s="51"/>
      <c r="J32" s="271"/>
      <c r="K32" s="171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12"/>
      <c r="Y32" s="17"/>
      <c r="Z32" s="97"/>
      <c r="AA32" s="83"/>
      <c r="AB32" s="83"/>
      <c r="AC32" s="83"/>
      <c r="AD32" s="83"/>
    </row>
    <row r="33" spans="1:30" s="11" customFormat="1" ht="16.5">
      <c r="A33" s="71"/>
      <c r="B33" s="72"/>
      <c r="C33" s="198"/>
      <c r="D33" s="380"/>
      <c r="E33" s="51"/>
      <c r="F33" s="51"/>
      <c r="G33" s="216"/>
      <c r="H33" s="216"/>
      <c r="I33" s="51"/>
      <c r="J33" s="271"/>
      <c r="K33" s="67"/>
      <c r="L33" s="45"/>
      <c r="M33" s="9"/>
      <c r="N33" s="9"/>
      <c r="O33" s="9"/>
      <c r="P33" s="45"/>
      <c r="Q33" s="43"/>
      <c r="R33" s="45"/>
      <c r="S33" s="9"/>
      <c r="T33" s="9"/>
      <c r="U33" s="9"/>
      <c r="V33" s="45"/>
      <c r="W33" s="45"/>
      <c r="X33" s="12"/>
      <c r="Y33" s="17"/>
      <c r="Z33" s="97"/>
      <c r="AA33" s="83"/>
      <c r="AB33" s="83"/>
      <c r="AC33" s="83"/>
      <c r="AD33" s="83"/>
    </row>
    <row r="34" spans="1:30" s="11" customFormat="1" ht="16.5">
      <c r="A34" s="71"/>
      <c r="B34" s="72"/>
      <c r="C34" s="199"/>
      <c r="D34" s="380"/>
      <c r="E34" s="51"/>
      <c r="F34" s="51"/>
      <c r="G34" s="216"/>
      <c r="H34" s="216"/>
      <c r="I34" s="51"/>
      <c r="J34" s="271"/>
      <c r="K34" s="171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12"/>
      <c r="Y34" s="17"/>
      <c r="Z34" s="97"/>
      <c r="AA34" s="83"/>
      <c r="AB34" s="83"/>
      <c r="AC34" s="83"/>
      <c r="AD34" s="83"/>
    </row>
    <row r="35" spans="1:30" s="11" customFormat="1" ht="16.5">
      <c r="A35" s="71"/>
      <c r="B35" s="72"/>
      <c r="C35" s="200"/>
      <c r="D35" s="380"/>
      <c r="E35" s="272"/>
      <c r="F35" s="272"/>
      <c r="G35" s="381"/>
      <c r="H35" s="216"/>
      <c r="I35" s="272"/>
      <c r="J35" s="271"/>
      <c r="K35" s="67"/>
      <c r="L35" s="45"/>
      <c r="M35" s="9"/>
      <c r="N35" s="9"/>
      <c r="O35" s="9"/>
      <c r="P35" s="45"/>
      <c r="Q35" s="45"/>
      <c r="R35" s="45"/>
      <c r="S35" s="9"/>
      <c r="T35" s="9"/>
      <c r="U35" s="9"/>
      <c r="V35" s="45"/>
      <c r="W35" s="45"/>
      <c r="X35" s="132"/>
      <c r="Y35" s="17"/>
      <c r="Z35" s="97"/>
      <c r="AA35" s="83"/>
      <c r="AB35" s="83"/>
      <c r="AC35" s="83"/>
      <c r="AD35" s="83"/>
    </row>
    <row r="36" spans="1:30" s="66" customFormat="1" ht="16.5">
      <c r="A36" s="71"/>
      <c r="B36" s="72"/>
      <c r="C36" s="201"/>
      <c r="D36" s="380"/>
      <c r="E36" s="272"/>
      <c r="F36" s="382"/>
      <c r="G36" s="393"/>
      <c r="H36" s="216"/>
      <c r="I36" s="51"/>
      <c r="J36" s="271"/>
      <c r="K36" s="171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12"/>
      <c r="Y36" s="17"/>
      <c r="Z36" s="97"/>
      <c r="AA36" s="83"/>
      <c r="AB36" s="84"/>
      <c r="AC36" s="84"/>
      <c r="AD36" s="84"/>
    </row>
    <row r="37" spans="1:30" s="66" customFormat="1" ht="16.5">
      <c r="A37" s="71"/>
      <c r="B37" s="72"/>
      <c r="C37" s="201"/>
      <c r="D37" s="380"/>
      <c r="E37" s="272"/>
      <c r="F37" s="383"/>
      <c r="G37" s="384"/>
      <c r="H37" s="216"/>
      <c r="I37" s="382"/>
      <c r="J37" s="271"/>
      <c r="K37" s="171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12"/>
      <c r="Y37" s="17"/>
      <c r="Z37" s="97"/>
      <c r="AA37" s="84"/>
      <c r="AB37" s="84"/>
      <c r="AC37" s="84"/>
      <c r="AD37" s="84"/>
    </row>
    <row r="38" spans="1:30" s="88" customFormat="1" ht="16.5">
      <c r="A38" s="71"/>
      <c r="B38" s="72"/>
      <c r="C38" s="131"/>
      <c r="D38" s="380"/>
      <c r="E38" s="272"/>
      <c r="F38" s="383"/>
      <c r="G38" s="383"/>
      <c r="H38" s="204"/>
      <c r="I38" s="382"/>
      <c r="J38" s="271"/>
      <c r="K38" s="171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12"/>
      <c r="Y38" s="17"/>
      <c r="Z38" s="97"/>
      <c r="AA38" s="89"/>
      <c r="AB38" s="89"/>
      <c r="AC38" s="89"/>
      <c r="AD38" s="89"/>
    </row>
    <row r="39" spans="1:30" s="9" customFormat="1" ht="17.25" thickBot="1">
      <c r="A39" s="220"/>
      <c r="B39" s="221"/>
      <c r="C39" s="222"/>
      <c r="D39" s="385"/>
      <c r="E39" s="276"/>
      <c r="F39" s="386"/>
      <c r="G39" s="386"/>
      <c r="H39" s="224"/>
      <c r="I39" s="387"/>
      <c r="J39" s="278"/>
      <c r="K39" s="162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40"/>
      <c r="Y39" s="134">
        <f>SUM(K39:X39)</f>
        <v>0</v>
      </c>
      <c r="Z39" s="136">
        <f>SUM(K39+L39+U39+O39)</f>
        <v>0</v>
      </c>
      <c r="AA39" s="83"/>
      <c r="AB39" s="83"/>
      <c r="AC39" s="83"/>
      <c r="AD39" s="83"/>
    </row>
    <row r="40" spans="1:30" s="9" customFormat="1" ht="15" thickBot="1">
      <c r="A40" s="227"/>
      <c r="B40" s="488" t="s">
        <v>69</v>
      </c>
      <c r="C40" s="489"/>
      <c r="D40" s="388"/>
      <c r="E40" s="280"/>
      <c r="F40" s="280"/>
      <c r="G40" s="280"/>
      <c r="H40" s="228"/>
      <c r="I40" s="282"/>
      <c r="J40" s="283"/>
      <c r="K40" s="322">
        <f>SUM(K32:K39)</f>
        <v>0</v>
      </c>
      <c r="L40" s="229">
        <f t="shared" ref="L40:X40" si="7">SUM(L32:L39)</f>
        <v>0</v>
      </c>
      <c r="M40" s="229">
        <f t="shared" si="7"/>
        <v>0</v>
      </c>
      <c r="N40" s="229">
        <f t="shared" si="7"/>
        <v>0</v>
      </c>
      <c r="O40" s="229">
        <f t="shared" si="7"/>
        <v>0</v>
      </c>
      <c r="P40" s="229">
        <f t="shared" si="7"/>
        <v>0</v>
      </c>
      <c r="Q40" s="229">
        <f t="shared" si="7"/>
        <v>0</v>
      </c>
      <c r="R40" s="229">
        <f t="shared" si="7"/>
        <v>0</v>
      </c>
      <c r="S40" s="229">
        <f t="shared" si="7"/>
        <v>0</v>
      </c>
      <c r="T40" s="229">
        <f t="shared" si="7"/>
        <v>0</v>
      </c>
      <c r="U40" s="229">
        <f t="shared" si="7"/>
        <v>0</v>
      </c>
      <c r="V40" s="229">
        <f t="shared" si="7"/>
        <v>0</v>
      </c>
      <c r="W40" s="229">
        <f t="shared" si="7"/>
        <v>0</v>
      </c>
      <c r="X40" s="323">
        <f t="shared" si="7"/>
        <v>0</v>
      </c>
      <c r="Y40" s="365">
        <f>SUM(K40:X40)</f>
        <v>0</v>
      </c>
      <c r="Z40" s="366">
        <f>SUM(Z32:Z39)</f>
        <v>0</v>
      </c>
      <c r="AA40" s="83"/>
      <c r="AB40" s="83"/>
      <c r="AC40" s="83"/>
      <c r="AD40" s="83"/>
    </row>
    <row r="41" spans="1:30" s="9" customFormat="1">
      <c r="A41" s="225"/>
      <c r="B41" s="249"/>
      <c r="C41" s="251"/>
      <c r="D41" s="389"/>
      <c r="E41" s="285"/>
      <c r="F41" s="285"/>
      <c r="G41" s="285"/>
      <c r="H41" s="226"/>
      <c r="I41" s="287"/>
      <c r="J41" s="288"/>
      <c r="K41" s="325"/>
      <c r="L41" s="325"/>
      <c r="M41" s="325"/>
      <c r="N41" s="325"/>
      <c r="O41" s="325"/>
      <c r="P41" s="325"/>
      <c r="Q41" s="325"/>
      <c r="R41" s="325"/>
      <c r="S41" s="325"/>
      <c r="T41" s="325"/>
      <c r="U41" s="325"/>
      <c r="V41" s="325"/>
      <c r="W41" s="325"/>
      <c r="X41" s="326"/>
      <c r="Y41" s="367">
        <f>SUM(K41:X41)</f>
        <v>0</v>
      </c>
      <c r="Z41" s="368">
        <f>SUM(K41+L41+U41+O41)</f>
        <v>0</v>
      </c>
      <c r="AA41" s="83"/>
      <c r="AB41" s="83"/>
      <c r="AC41" s="83"/>
      <c r="AD41" s="83"/>
    </row>
    <row r="42" spans="1:30" s="9" customFormat="1">
      <c r="A42" s="202"/>
      <c r="B42" s="250"/>
      <c r="C42" s="250"/>
      <c r="D42" s="390"/>
      <c r="E42" s="290"/>
      <c r="F42" s="290"/>
      <c r="G42" s="290"/>
      <c r="H42" s="205"/>
      <c r="I42" s="292"/>
      <c r="J42" s="288"/>
      <c r="K42" s="328"/>
      <c r="L42" s="328"/>
      <c r="M42" s="328"/>
      <c r="N42" s="328"/>
      <c r="O42" s="328"/>
      <c r="P42" s="328"/>
      <c r="Q42" s="328"/>
      <c r="R42" s="328"/>
      <c r="S42" s="325"/>
      <c r="T42" s="325"/>
      <c r="U42" s="325"/>
      <c r="V42" s="328"/>
      <c r="W42" s="328"/>
      <c r="X42" s="329"/>
      <c r="Y42" s="17">
        <f t="shared" ref="Y42:Y48" si="8">SUM(K42:X42)</f>
        <v>0</v>
      </c>
      <c r="Z42" s="97">
        <f t="shared" ref="Z42:Z48" si="9">SUM(K42+L42+U42+O42)</f>
        <v>0</v>
      </c>
      <c r="AA42" s="83"/>
      <c r="AB42" s="83"/>
      <c r="AC42" s="83"/>
      <c r="AD42" s="83"/>
    </row>
    <row r="43" spans="1:30" s="9" customFormat="1">
      <c r="A43" s="202"/>
      <c r="B43" s="250"/>
      <c r="C43" s="250"/>
      <c r="D43" s="390"/>
      <c r="E43" s="290"/>
      <c r="F43" s="290"/>
      <c r="G43" s="290"/>
      <c r="H43" s="205"/>
      <c r="I43" s="292"/>
      <c r="J43" s="288"/>
      <c r="K43" s="328"/>
      <c r="L43" s="328"/>
      <c r="M43" s="328"/>
      <c r="N43" s="328"/>
      <c r="O43" s="328"/>
      <c r="P43" s="328"/>
      <c r="Q43" s="328"/>
      <c r="R43" s="328"/>
      <c r="S43" s="325"/>
      <c r="T43" s="325"/>
      <c r="U43" s="325"/>
      <c r="V43" s="328"/>
      <c r="W43" s="328"/>
      <c r="X43" s="329"/>
      <c r="Y43" s="17">
        <f t="shared" si="8"/>
        <v>0</v>
      </c>
      <c r="Z43" s="97">
        <f t="shared" si="9"/>
        <v>0</v>
      </c>
      <c r="AA43" s="83"/>
      <c r="AB43" s="83"/>
      <c r="AC43" s="83"/>
      <c r="AD43" s="83"/>
    </row>
    <row r="44" spans="1:30" s="66" customFormat="1">
      <c r="A44" s="202"/>
      <c r="B44" s="250"/>
      <c r="C44" s="250"/>
      <c r="D44" s="390"/>
      <c r="E44" s="290"/>
      <c r="F44" s="290"/>
      <c r="G44" s="290"/>
      <c r="H44" s="205"/>
      <c r="I44" s="292"/>
      <c r="J44" s="288"/>
      <c r="K44" s="328"/>
      <c r="L44" s="328"/>
      <c r="M44" s="328"/>
      <c r="N44" s="328"/>
      <c r="O44" s="328"/>
      <c r="P44" s="328"/>
      <c r="Q44" s="328"/>
      <c r="R44" s="328"/>
      <c r="S44" s="325"/>
      <c r="T44" s="325"/>
      <c r="U44" s="325"/>
      <c r="V44" s="328"/>
      <c r="W44" s="328"/>
      <c r="X44" s="329"/>
      <c r="Y44" s="17">
        <f t="shared" si="8"/>
        <v>0</v>
      </c>
      <c r="Z44" s="97">
        <f t="shared" si="9"/>
        <v>0</v>
      </c>
      <c r="AA44" s="83">
        <f>K44+L44+M44+N44+O44+Q44</f>
        <v>0</v>
      </c>
      <c r="AB44" s="84"/>
      <c r="AC44" s="84"/>
      <c r="AD44" s="84"/>
    </row>
    <row r="45" spans="1:30" s="66" customFormat="1">
      <c r="A45" s="202"/>
      <c r="B45" s="250"/>
      <c r="C45" s="250"/>
      <c r="D45" s="390"/>
      <c r="E45" s="290"/>
      <c r="F45" s="290"/>
      <c r="G45" s="290"/>
      <c r="H45" s="205"/>
      <c r="I45" s="292"/>
      <c r="J45" s="288"/>
      <c r="K45" s="328"/>
      <c r="L45" s="328"/>
      <c r="M45" s="328"/>
      <c r="N45" s="328"/>
      <c r="O45" s="328"/>
      <c r="P45" s="328"/>
      <c r="Q45" s="328"/>
      <c r="R45" s="328"/>
      <c r="S45" s="325"/>
      <c r="T45" s="325"/>
      <c r="U45" s="325"/>
      <c r="V45" s="328"/>
      <c r="W45" s="328"/>
      <c r="X45" s="329"/>
      <c r="Y45" s="17">
        <f t="shared" si="8"/>
        <v>0</v>
      </c>
      <c r="Z45" s="97">
        <f t="shared" si="9"/>
        <v>0</v>
      </c>
      <c r="AA45" s="84"/>
      <c r="AB45" s="84"/>
      <c r="AC45" s="84"/>
      <c r="AD45" s="84"/>
    </row>
    <row r="46" spans="1:30" s="88" customFormat="1" ht="15">
      <c r="A46" s="202"/>
      <c r="B46" s="250"/>
      <c r="C46" s="250"/>
      <c r="D46" s="390"/>
      <c r="E46" s="290"/>
      <c r="F46" s="290"/>
      <c r="G46" s="290"/>
      <c r="H46" s="205"/>
      <c r="I46" s="292"/>
      <c r="J46" s="288"/>
      <c r="K46" s="328"/>
      <c r="L46" s="328"/>
      <c r="M46" s="328"/>
      <c r="N46" s="328"/>
      <c r="O46" s="328"/>
      <c r="P46" s="328"/>
      <c r="Q46" s="328"/>
      <c r="R46" s="328"/>
      <c r="S46" s="325"/>
      <c r="T46" s="325"/>
      <c r="U46" s="325"/>
      <c r="V46" s="328"/>
      <c r="W46" s="328"/>
      <c r="X46" s="329"/>
      <c r="Y46" s="17">
        <f t="shared" si="8"/>
        <v>0</v>
      </c>
      <c r="Z46" s="97">
        <f t="shared" si="9"/>
        <v>0</v>
      </c>
      <c r="AA46" s="89"/>
      <c r="AB46" s="89"/>
      <c r="AC46" s="89"/>
      <c r="AD46" s="89"/>
    </row>
    <row r="47" spans="1:30" s="9" customFormat="1">
      <c r="A47" s="202"/>
      <c r="B47" s="250"/>
      <c r="C47" s="250"/>
      <c r="D47" s="390"/>
      <c r="E47" s="290"/>
      <c r="F47" s="290"/>
      <c r="G47" s="290"/>
      <c r="H47" s="205"/>
      <c r="I47" s="292"/>
      <c r="J47" s="288"/>
      <c r="K47" s="328"/>
      <c r="L47" s="328"/>
      <c r="M47" s="328"/>
      <c r="N47" s="328"/>
      <c r="O47" s="328"/>
      <c r="P47" s="328"/>
      <c r="Q47" s="328"/>
      <c r="R47" s="328"/>
      <c r="S47" s="325"/>
      <c r="T47" s="325"/>
      <c r="U47" s="325"/>
      <c r="V47" s="328"/>
      <c r="W47" s="328"/>
      <c r="X47" s="329"/>
      <c r="Y47" s="17">
        <f t="shared" si="8"/>
        <v>0</v>
      </c>
      <c r="Z47" s="97">
        <f t="shared" si="9"/>
        <v>0</v>
      </c>
      <c r="AA47" s="83"/>
      <c r="AB47" s="83"/>
      <c r="AC47" s="83"/>
      <c r="AD47" s="83"/>
    </row>
    <row r="48" spans="1:30" s="9" customFormat="1" ht="15" thickBot="1">
      <c r="A48" s="231"/>
      <c r="B48" s="252"/>
      <c r="C48" s="243"/>
      <c r="D48" s="391"/>
      <c r="E48" s="295"/>
      <c r="F48" s="295"/>
      <c r="G48" s="295"/>
      <c r="H48" s="232"/>
      <c r="I48" s="297"/>
      <c r="J48" s="298"/>
      <c r="K48" s="330"/>
      <c r="L48" s="330"/>
      <c r="M48" s="330"/>
      <c r="N48" s="330"/>
      <c r="O48" s="330"/>
      <c r="P48" s="330"/>
      <c r="Q48" s="330"/>
      <c r="R48" s="330"/>
      <c r="S48" s="331"/>
      <c r="T48" s="331"/>
      <c r="U48" s="331"/>
      <c r="V48" s="330"/>
      <c r="W48" s="330"/>
      <c r="X48" s="332"/>
      <c r="Y48" s="134">
        <f t="shared" si="8"/>
        <v>0</v>
      </c>
      <c r="Z48" s="136">
        <f t="shared" si="9"/>
        <v>0</v>
      </c>
      <c r="AA48" s="83"/>
      <c r="AB48" s="83"/>
      <c r="AC48" s="83"/>
      <c r="AD48" s="83"/>
    </row>
    <row r="49" spans="1:30" s="9" customFormat="1" ht="15" thickBot="1">
      <c r="A49" s="227"/>
      <c r="B49" s="520" t="s">
        <v>85</v>
      </c>
      <c r="C49" s="521"/>
      <c r="D49" s="388"/>
      <c r="E49" s="280"/>
      <c r="F49" s="280"/>
      <c r="G49" s="280"/>
      <c r="H49" s="228"/>
      <c r="I49" s="282"/>
      <c r="J49" s="283"/>
      <c r="K49" s="322">
        <f t="shared" ref="K49:Z49" si="10">SUM(K41:K48)</f>
        <v>0</v>
      </c>
      <c r="L49" s="322">
        <f t="shared" si="10"/>
        <v>0</v>
      </c>
      <c r="M49" s="322">
        <f t="shared" si="10"/>
        <v>0</v>
      </c>
      <c r="N49" s="322">
        <f t="shared" si="10"/>
        <v>0</v>
      </c>
      <c r="O49" s="322">
        <f t="shared" si="10"/>
        <v>0</v>
      </c>
      <c r="P49" s="322">
        <f t="shared" si="10"/>
        <v>0</v>
      </c>
      <c r="Q49" s="322">
        <f t="shared" si="10"/>
        <v>0</v>
      </c>
      <c r="R49" s="322">
        <f t="shared" si="10"/>
        <v>0</v>
      </c>
      <c r="S49" s="322">
        <f t="shared" si="10"/>
        <v>0</v>
      </c>
      <c r="T49" s="322">
        <f t="shared" si="10"/>
        <v>0</v>
      </c>
      <c r="U49" s="322">
        <f t="shared" si="10"/>
        <v>0</v>
      </c>
      <c r="V49" s="322">
        <f t="shared" si="10"/>
        <v>0</v>
      </c>
      <c r="W49" s="322">
        <f t="shared" si="10"/>
        <v>0</v>
      </c>
      <c r="X49" s="333">
        <f t="shared" si="10"/>
        <v>0</v>
      </c>
      <c r="Y49" s="365">
        <f t="shared" si="10"/>
        <v>0</v>
      </c>
      <c r="Z49" s="230">
        <f t="shared" si="10"/>
        <v>0</v>
      </c>
      <c r="AA49" s="83"/>
      <c r="AB49" s="83"/>
      <c r="AC49" s="83"/>
      <c r="AD49" s="83"/>
    </row>
    <row r="50" spans="1:30" s="9" customFormat="1" ht="15.75" thickBot="1">
      <c r="A50" s="233"/>
      <c r="B50" s="504" t="s">
        <v>70</v>
      </c>
      <c r="C50" s="505"/>
      <c r="D50" s="392"/>
      <c r="E50" s="300"/>
      <c r="F50" s="300"/>
      <c r="G50" s="234"/>
      <c r="H50" s="234"/>
      <c r="I50" s="300"/>
      <c r="J50" s="303"/>
      <c r="K50" s="334">
        <f t="shared" ref="K50:Z50" si="11">K40+K49</f>
        <v>0</v>
      </c>
      <c r="L50" s="334">
        <f t="shared" si="11"/>
        <v>0</v>
      </c>
      <c r="M50" s="334">
        <f t="shared" si="11"/>
        <v>0</v>
      </c>
      <c r="N50" s="334">
        <f t="shared" si="11"/>
        <v>0</v>
      </c>
      <c r="O50" s="334">
        <f t="shared" si="11"/>
        <v>0</v>
      </c>
      <c r="P50" s="334">
        <f t="shared" si="11"/>
        <v>0</v>
      </c>
      <c r="Q50" s="334">
        <f t="shared" si="11"/>
        <v>0</v>
      </c>
      <c r="R50" s="334">
        <f t="shared" si="11"/>
        <v>0</v>
      </c>
      <c r="S50" s="334">
        <f t="shared" si="11"/>
        <v>0</v>
      </c>
      <c r="T50" s="334">
        <f t="shared" si="11"/>
        <v>0</v>
      </c>
      <c r="U50" s="334">
        <f t="shared" si="11"/>
        <v>0</v>
      </c>
      <c r="V50" s="334">
        <f t="shared" si="11"/>
        <v>0</v>
      </c>
      <c r="W50" s="334">
        <f t="shared" si="11"/>
        <v>0</v>
      </c>
      <c r="X50" s="335">
        <f t="shared" si="11"/>
        <v>0</v>
      </c>
      <c r="Y50" s="369">
        <f t="shared" si="11"/>
        <v>0</v>
      </c>
      <c r="Z50" s="370">
        <f t="shared" si="11"/>
        <v>0</v>
      </c>
      <c r="AA50" s="83"/>
      <c r="AB50" s="83"/>
      <c r="AC50" s="83"/>
      <c r="AD50" s="83"/>
    </row>
    <row r="51" spans="1:30" s="9" customFormat="1" ht="16.5">
      <c r="A51" s="246">
        <v>3</v>
      </c>
      <c r="B51" s="315"/>
      <c r="C51" s="359"/>
      <c r="D51" s="379"/>
      <c r="E51" s="266"/>
      <c r="F51" s="266"/>
      <c r="G51" s="267"/>
      <c r="H51" s="247"/>
      <c r="I51" s="344"/>
      <c r="J51" s="345"/>
      <c r="K51" s="371"/>
      <c r="L51" s="208"/>
      <c r="M51" s="208"/>
      <c r="N51" s="208"/>
      <c r="O51" s="208"/>
      <c r="P51" s="208"/>
      <c r="Q51" s="208"/>
      <c r="R51" s="208"/>
      <c r="S51" s="208"/>
      <c r="T51" s="208"/>
      <c r="U51" s="208"/>
      <c r="V51" s="248"/>
      <c r="W51" s="248"/>
      <c r="X51" s="372"/>
      <c r="Y51" s="363"/>
      <c r="Z51" s="364"/>
      <c r="AA51" s="83"/>
      <c r="AB51" s="83"/>
      <c r="AC51" s="83"/>
      <c r="AD51" s="83"/>
    </row>
    <row r="52" spans="1:30" s="66" customFormat="1" ht="16.5">
      <c r="A52" s="71"/>
      <c r="B52" s="72"/>
      <c r="C52" s="198"/>
      <c r="D52" s="380"/>
      <c r="E52" s="51"/>
      <c r="F52" s="51"/>
      <c r="G52" s="216"/>
      <c r="H52" s="216"/>
      <c r="I52" s="51"/>
      <c r="J52" s="271"/>
      <c r="K52" s="171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12"/>
      <c r="Y52" s="367">
        <f>SUM(K52:X52)</f>
        <v>0</v>
      </c>
      <c r="Z52" s="368">
        <f>SUM(K52+L52+U52+O52)</f>
        <v>0</v>
      </c>
      <c r="AA52" s="83">
        <f>K108+L108+M108+N108+O108+Q108</f>
        <v>0</v>
      </c>
      <c r="AB52" s="84"/>
      <c r="AC52" s="84"/>
      <c r="AD52" s="84"/>
    </row>
    <row r="53" spans="1:30" s="9" customFormat="1" ht="16.5">
      <c r="A53" s="71"/>
      <c r="B53" s="72"/>
      <c r="C53" s="198"/>
      <c r="D53" s="380"/>
      <c r="E53" s="51"/>
      <c r="F53" s="51"/>
      <c r="G53" s="216"/>
      <c r="H53" s="216"/>
      <c r="I53" s="51"/>
      <c r="J53" s="271"/>
      <c r="K53" s="67"/>
      <c r="L53" s="45"/>
      <c r="P53" s="45"/>
      <c r="Q53" s="43"/>
      <c r="R53" s="45"/>
      <c r="S53" s="9">
        <v>0</v>
      </c>
      <c r="T53" s="9">
        <v>0</v>
      </c>
      <c r="U53" s="9">
        <v>0</v>
      </c>
      <c r="V53" s="45">
        <v>0</v>
      </c>
      <c r="W53" s="45">
        <v>0</v>
      </c>
      <c r="X53" s="12"/>
      <c r="Y53" s="367">
        <f t="shared" ref="Y53:Y59" si="12">SUM(K53:X53)</f>
        <v>0</v>
      </c>
      <c r="Z53" s="368">
        <f t="shared" ref="Z53:Z59" si="13">SUM(K53+L53+U53+O53)</f>
        <v>0</v>
      </c>
      <c r="AA53" s="83"/>
      <c r="AB53" s="83"/>
      <c r="AC53" s="83"/>
      <c r="AD53" s="83"/>
    </row>
    <row r="54" spans="1:30" s="9" customFormat="1" ht="16.5">
      <c r="A54" s="71"/>
      <c r="B54" s="72"/>
      <c r="C54" s="199"/>
      <c r="D54" s="380"/>
      <c r="E54" s="51"/>
      <c r="F54" s="51"/>
      <c r="G54" s="216"/>
      <c r="H54" s="216"/>
      <c r="I54" s="51"/>
      <c r="J54" s="271"/>
      <c r="K54" s="171"/>
      <c r="X54" s="12"/>
      <c r="Y54" s="367">
        <f t="shared" si="12"/>
        <v>0</v>
      </c>
      <c r="Z54" s="368">
        <f t="shared" si="13"/>
        <v>0</v>
      </c>
      <c r="AA54" s="83"/>
      <c r="AB54" s="83"/>
      <c r="AC54" s="83"/>
      <c r="AD54" s="83"/>
    </row>
    <row r="55" spans="1:30" s="66" customFormat="1" ht="16.5">
      <c r="A55" s="71"/>
      <c r="B55" s="72"/>
      <c r="C55" s="200"/>
      <c r="D55" s="380"/>
      <c r="E55" s="272"/>
      <c r="F55" s="272"/>
      <c r="G55" s="381"/>
      <c r="H55" s="216"/>
      <c r="I55" s="272"/>
      <c r="J55" s="271"/>
      <c r="K55" s="67"/>
      <c r="L55" s="45"/>
      <c r="M55" s="9"/>
      <c r="N55" s="9"/>
      <c r="O55" s="9"/>
      <c r="P55" s="45"/>
      <c r="Q55" s="45"/>
      <c r="R55" s="45"/>
      <c r="S55" s="9"/>
      <c r="T55" s="9"/>
      <c r="U55" s="9"/>
      <c r="V55" s="45"/>
      <c r="W55" s="45"/>
      <c r="X55" s="132"/>
      <c r="Y55" s="367">
        <f t="shared" si="12"/>
        <v>0</v>
      </c>
      <c r="Z55" s="368">
        <f t="shared" si="13"/>
        <v>0</v>
      </c>
      <c r="AA55" s="83">
        <f>K127+L127+M127+N127+O127+Q127</f>
        <v>0</v>
      </c>
      <c r="AB55" s="84"/>
      <c r="AC55" s="84"/>
      <c r="AD55" s="84"/>
    </row>
    <row r="56" spans="1:30" s="9" customFormat="1" ht="16.5">
      <c r="A56" s="71"/>
      <c r="B56" s="72"/>
      <c r="C56" s="201"/>
      <c r="D56" s="380"/>
      <c r="E56" s="272"/>
      <c r="F56" s="382"/>
      <c r="G56" s="393"/>
      <c r="H56" s="216"/>
      <c r="I56" s="51"/>
      <c r="J56" s="271"/>
      <c r="K56" s="171"/>
      <c r="X56" s="12"/>
      <c r="Y56" s="367">
        <f t="shared" si="12"/>
        <v>0</v>
      </c>
      <c r="Z56" s="368">
        <f t="shared" si="13"/>
        <v>0</v>
      </c>
      <c r="AA56" s="83"/>
      <c r="AB56" s="83"/>
      <c r="AC56" s="83"/>
      <c r="AD56" s="83"/>
    </row>
    <row r="57" spans="1:30" s="9" customFormat="1" ht="16.5">
      <c r="A57" s="71"/>
      <c r="B57" s="72"/>
      <c r="C57" s="201"/>
      <c r="D57" s="380"/>
      <c r="E57" s="272"/>
      <c r="F57" s="383"/>
      <c r="G57" s="384"/>
      <c r="H57" s="216"/>
      <c r="I57" s="382"/>
      <c r="J57" s="271"/>
      <c r="K57" s="171"/>
      <c r="X57" s="12"/>
      <c r="Y57" s="367">
        <f t="shared" si="12"/>
        <v>0</v>
      </c>
      <c r="Z57" s="368">
        <f t="shared" si="13"/>
        <v>0</v>
      </c>
      <c r="AA57" s="83"/>
      <c r="AB57" s="83"/>
      <c r="AC57" s="83"/>
      <c r="AD57" s="83"/>
    </row>
    <row r="58" spans="1:30" s="66" customFormat="1" ht="16.5">
      <c r="A58" s="71"/>
      <c r="B58" s="72"/>
      <c r="C58" s="131"/>
      <c r="D58" s="380"/>
      <c r="E58" s="272"/>
      <c r="F58" s="383"/>
      <c r="G58" s="383"/>
      <c r="H58" s="204"/>
      <c r="I58" s="382"/>
      <c r="J58" s="271"/>
      <c r="K58" s="171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12"/>
      <c r="Y58" s="367">
        <f t="shared" si="12"/>
        <v>0</v>
      </c>
      <c r="Z58" s="368">
        <f t="shared" si="13"/>
        <v>0</v>
      </c>
      <c r="AA58" s="84"/>
      <c r="AB58" s="84"/>
      <c r="AC58" s="84"/>
      <c r="AD58" s="84"/>
    </row>
    <row r="59" spans="1:30" s="66" customFormat="1" ht="17.25" thickBot="1">
      <c r="A59" s="220"/>
      <c r="B59" s="221"/>
      <c r="C59" s="222"/>
      <c r="D59" s="385"/>
      <c r="E59" s="276"/>
      <c r="F59" s="386"/>
      <c r="G59" s="386"/>
      <c r="H59" s="224"/>
      <c r="I59" s="387"/>
      <c r="J59" s="278"/>
      <c r="K59" s="162"/>
      <c r="L59" s="135"/>
      <c r="M59" s="135"/>
      <c r="N59" s="135"/>
      <c r="O59" s="135"/>
      <c r="P59" s="135"/>
      <c r="Q59" s="135"/>
      <c r="R59" s="135"/>
      <c r="S59" s="135"/>
      <c r="T59" s="135"/>
      <c r="U59" s="135"/>
      <c r="V59" s="135"/>
      <c r="W59" s="135"/>
      <c r="X59" s="140"/>
      <c r="Y59" s="367">
        <f t="shared" si="12"/>
        <v>0</v>
      </c>
      <c r="Z59" s="368">
        <f t="shared" si="13"/>
        <v>0</v>
      </c>
      <c r="AA59" s="84"/>
      <c r="AB59" s="84"/>
      <c r="AC59" s="84"/>
      <c r="AD59" s="84"/>
    </row>
    <row r="60" spans="1:30" s="11" customFormat="1" ht="15" thickBot="1">
      <c r="A60" s="227"/>
      <c r="B60" s="488" t="s">
        <v>69</v>
      </c>
      <c r="C60" s="489"/>
      <c r="D60" s="388"/>
      <c r="E60" s="280"/>
      <c r="F60" s="280"/>
      <c r="G60" s="280"/>
      <c r="H60" s="228"/>
      <c r="I60" s="282"/>
      <c r="J60" s="283"/>
      <c r="K60" s="322">
        <f>SUM(K52:K59)</f>
        <v>0</v>
      </c>
      <c r="L60" s="229">
        <f t="shared" ref="L60:X60" si="14">SUM(L52:L59)</f>
        <v>0</v>
      </c>
      <c r="M60" s="229">
        <f t="shared" si="14"/>
        <v>0</v>
      </c>
      <c r="N60" s="229">
        <f t="shared" si="14"/>
        <v>0</v>
      </c>
      <c r="O60" s="229">
        <f t="shared" si="14"/>
        <v>0</v>
      </c>
      <c r="P60" s="229">
        <f t="shared" si="14"/>
        <v>0</v>
      </c>
      <c r="Q60" s="229">
        <f t="shared" si="14"/>
        <v>0</v>
      </c>
      <c r="R60" s="229">
        <f t="shared" si="14"/>
        <v>0</v>
      </c>
      <c r="S60" s="229">
        <f t="shared" si="14"/>
        <v>0</v>
      </c>
      <c r="T60" s="229">
        <f t="shared" si="14"/>
        <v>0</v>
      </c>
      <c r="U60" s="229">
        <f t="shared" si="14"/>
        <v>0</v>
      </c>
      <c r="V60" s="229">
        <f t="shared" si="14"/>
        <v>0</v>
      </c>
      <c r="W60" s="229">
        <f t="shared" si="14"/>
        <v>0</v>
      </c>
      <c r="X60" s="323">
        <f t="shared" si="14"/>
        <v>0</v>
      </c>
      <c r="Y60" s="365">
        <f>SUM(K60:X60)</f>
        <v>0</v>
      </c>
      <c r="Z60" s="366">
        <f>SUM(Z52:Z59)</f>
        <v>0</v>
      </c>
      <c r="AA60" s="83"/>
      <c r="AB60" s="83"/>
      <c r="AC60" s="83"/>
      <c r="AD60" s="83"/>
    </row>
    <row r="61" spans="1:30">
      <c r="A61" s="225"/>
      <c r="B61" s="249"/>
      <c r="C61" s="251"/>
      <c r="D61" s="389"/>
      <c r="E61" s="285"/>
      <c r="F61" s="285"/>
      <c r="G61" s="285"/>
      <c r="H61" s="226"/>
      <c r="I61" s="287"/>
      <c r="J61" s="288"/>
      <c r="K61" s="325"/>
      <c r="L61" s="325"/>
      <c r="M61" s="325"/>
      <c r="N61" s="325"/>
      <c r="O61" s="325"/>
      <c r="P61" s="325"/>
      <c r="Q61" s="325"/>
      <c r="R61" s="325"/>
      <c r="S61" s="325"/>
      <c r="T61" s="325"/>
      <c r="U61" s="325"/>
      <c r="V61" s="325"/>
      <c r="W61" s="325"/>
      <c r="X61" s="326"/>
      <c r="Y61" s="367">
        <f>SUM(K61:X61)</f>
        <v>0</v>
      </c>
      <c r="Z61" s="368">
        <f>SUM(K61+L61+U61+O61)</f>
        <v>0</v>
      </c>
    </row>
    <row r="62" spans="1:30">
      <c r="A62" s="202"/>
      <c r="B62" s="250"/>
      <c r="C62" s="250"/>
      <c r="D62" s="390"/>
      <c r="E62" s="290"/>
      <c r="F62" s="290"/>
      <c r="G62" s="290"/>
      <c r="H62" s="205"/>
      <c r="I62" s="292"/>
      <c r="J62" s="288"/>
      <c r="K62" s="328"/>
      <c r="L62" s="328"/>
      <c r="M62" s="328"/>
      <c r="N62" s="328"/>
      <c r="O62" s="328"/>
      <c r="P62" s="328"/>
      <c r="Q62" s="328"/>
      <c r="R62" s="328"/>
      <c r="S62" s="325"/>
      <c r="T62" s="325"/>
      <c r="U62" s="325"/>
      <c r="V62" s="328"/>
      <c r="W62" s="328"/>
      <c r="X62" s="329"/>
      <c r="Y62" s="17">
        <f t="shared" ref="Y62:Y68" si="15">SUM(K62:X62)</f>
        <v>0</v>
      </c>
      <c r="Z62" s="97">
        <f t="shared" ref="Z62:Z68" si="16">SUM(K62+L62+U62+O62)</f>
        <v>0</v>
      </c>
    </row>
    <row r="63" spans="1:30">
      <c r="A63" s="202"/>
      <c r="B63" s="250"/>
      <c r="C63" s="250"/>
      <c r="D63" s="390"/>
      <c r="E63" s="290"/>
      <c r="F63" s="290"/>
      <c r="G63" s="290"/>
      <c r="H63" s="205"/>
      <c r="I63" s="292"/>
      <c r="J63" s="288"/>
      <c r="K63" s="328"/>
      <c r="L63" s="328"/>
      <c r="M63" s="328"/>
      <c r="N63" s="328"/>
      <c r="O63" s="328"/>
      <c r="P63" s="328"/>
      <c r="Q63" s="328"/>
      <c r="R63" s="328"/>
      <c r="S63" s="325"/>
      <c r="T63" s="325"/>
      <c r="U63" s="325"/>
      <c r="V63" s="328"/>
      <c r="W63" s="328"/>
      <c r="X63" s="329"/>
      <c r="Y63" s="17">
        <f t="shared" si="15"/>
        <v>0</v>
      </c>
      <c r="Z63" s="97">
        <f t="shared" si="16"/>
        <v>0</v>
      </c>
    </row>
    <row r="64" spans="1:30">
      <c r="A64" s="202"/>
      <c r="B64" s="250"/>
      <c r="C64" s="250"/>
      <c r="D64" s="390"/>
      <c r="E64" s="290"/>
      <c r="F64" s="290"/>
      <c r="G64" s="290"/>
      <c r="H64" s="205"/>
      <c r="I64" s="292"/>
      <c r="J64" s="288"/>
      <c r="K64" s="328"/>
      <c r="L64" s="328"/>
      <c r="M64" s="328"/>
      <c r="N64" s="328"/>
      <c r="O64" s="328"/>
      <c r="P64" s="328"/>
      <c r="Q64" s="328"/>
      <c r="R64" s="328"/>
      <c r="S64" s="325"/>
      <c r="T64" s="325"/>
      <c r="U64" s="325"/>
      <c r="V64" s="328"/>
      <c r="W64" s="328"/>
      <c r="X64" s="329"/>
      <c r="Y64" s="17">
        <f t="shared" si="15"/>
        <v>0</v>
      </c>
      <c r="Z64" s="97">
        <f t="shared" si="16"/>
        <v>0</v>
      </c>
    </row>
    <row r="65" spans="1:26">
      <c r="A65" s="202"/>
      <c r="B65" s="250"/>
      <c r="C65" s="250"/>
      <c r="D65" s="390"/>
      <c r="E65" s="290"/>
      <c r="F65" s="290"/>
      <c r="G65" s="290"/>
      <c r="H65" s="205"/>
      <c r="I65" s="292"/>
      <c r="J65" s="288"/>
      <c r="K65" s="328"/>
      <c r="L65" s="328"/>
      <c r="M65" s="328"/>
      <c r="N65" s="328"/>
      <c r="O65" s="328"/>
      <c r="P65" s="328"/>
      <c r="Q65" s="328"/>
      <c r="R65" s="328"/>
      <c r="S65" s="325"/>
      <c r="T65" s="325"/>
      <c r="U65" s="325"/>
      <c r="V65" s="328"/>
      <c r="W65" s="328"/>
      <c r="X65" s="329"/>
      <c r="Y65" s="17">
        <f t="shared" si="15"/>
        <v>0</v>
      </c>
      <c r="Z65" s="97">
        <f t="shared" si="16"/>
        <v>0</v>
      </c>
    </row>
    <row r="66" spans="1:26">
      <c r="A66" s="202"/>
      <c r="B66" s="250"/>
      <c r="C66" s="250"/>
      <c r="D66" s="390"/>
      <c r="E66" s="290"/>
      <c r="F66" s="290"/>
      <c r="G66" s="290"/>
      <c r="H66" s="205"/>
      <c r="I66" s="292"/>
      <c r="J66" s="288"/>
      <c r="K66" s="328"/>
      <c r="L66" s="328"/>
      <c r="M66" s="328"/>
      <c r="N66" s="328"/>
      <c r="O66" s="328"/>
      <c r="P66" s="328"/>
      <c r="Q66" s="328"/>
      <c r="R66" s="328"/>
      <c r="S66" s="325"/>
      <c r="T66" s="325"/>
      <c r="U66" s="325"/>
      <c r="V66" s="328"/>
      <c r="W66" s="328"/>
      <c r="X66" s="329"/>
      <c r="Y66" s="17">
        <f t="shared" si="15"/>
        <v>0</v>
      </c>
      <c r="Z66" s="97">
        <f t="shared" si="16"/>
        <v>0</v>
      </c>
    </row>
    <row r="67" spans="1:26">
      <c r="A67" s="202"/>
      <c r="B67" s="250"/>
      <c r="C67" s="250"/>
      <c r="D67" s="390"/>
      <c r="E67" s="290"/>
      <c r="F67" s="290"/>
      <c r="G67" s="290"/>
      <c r="H67" s="205"/>
      <c r="I67" s="292"/>
      <c r="J67" s="288"/>
      <c r="K67" s="328"/>
      <c r="L67" s="328"/>
      <c r="M67" s="328"/>
      <c r="N67" s="328"/>
      <c r="O67" s="328"/>
      <c r="P67" s="328"/>
      <c r="Q67" s="328"/>
      <c r="R67" s="328"/>
      <c r="S67" s="325"/>
      <c r="T67" s="325"/>
      <c r="U67" s="325"/>
      <c r="V67" s="328"/>
      <c r="W67" s="328"/>
      <c r="X67" s="329"/>
      <c r="Y67" s="17">
        <f t="shared" si="15"/>
        <v>0</v>
      </c>
      <c r="Z67" s="97">
        <f t="shared" si="16"/>
        <v>0</v>
      </c>
    </row>
    <row r="68" spans="1:26" ht="15" thickBot="1">
      <c r="A68" s="231"/>
      <c r="B68" s="252"/>
      <c r="C68" s="243"/>
      <c r="D68" s="391"/>
      <c r="E68" s="295"/>
      <c r="F68" s="295"/>
      <c r="G68" s="295"/>
      <c r="H68" s="232"/>
      <c r="I68" s="297"/>
      <c r="J68" s="298"/>
      <c r="K68" s="330"/>
      <c r="L68" s="330"/>
      <c r="M68" s="330"/>
      <c r="N68" s="330"/>
      <c r="O68" s="330"/>
      <c r="P68" s="330"/>
      <c r="Q68" s="330"/>
      <c r="R68" s="330"/>
      <c r="S68" s="331"/>
      <c r="T68" s="331"/>
      <c r="U68" s="331"/>
      <c r="V68" s="330"/>
      <c r="W68" s="330"/>
      <c r="X68" s="332"/>
      <c r="Y68" s="134">
        <f t="shared" si="15"/>
        <v>0</v>
      </c>
      <c r="Z68" s="136">
        <f t="shared" si="16"/>
        <v>0</v>
      </c>
    </row>
    <row r="69" spans="1:26" ht="15" thickBot="1">
      <c r="A69" s="227"/>
      <c r="B69" s="490" t="s">
        <v>85</v>
      </c>
      <c r="C69" s="491"/>
      <c r="D69" s="388"/>
      <c r="E69" s="280"/>
      <c r="F69" s="280"/>
      <c r="G69" s="280"/>
      <c r="H69" s="228"/>
      <c r="I69" s="282"/>
      <c r="J69" s="283"/>
      <c r="K69" s="322">
        <f t="shared" ref="K69:Z69" si="17">SUM(K61:K68)</f>
        <v>0</v>
      </c>
      <c r="L69" s="322">
        <f t="shared" si="17"/>
        <v>0</v>
      </c>
      <c r="M69" s="322">
        <f t="shared" si="17"/>
        <v>0</v>
      </c>
      <c r="N69" s="322">
        <f t="shared" si="17"/>
        <v>0</v>
      </c>
      <c r="O69" s="322">
        <f t="shared" si="17"/>
        <v>0</v>
      </c>
      <c r="P69" s="322">
        <f t="shared" si="17"/>
        <v>0</v>
      </c>
      <c r="Q69" s="322">
        <f t="shared" si="17"/>
        <v>0</v>
      </c>
      <c r="R69" s="322">
        <f t="shared" si="17"/>
        <v>0</v>
      </c>
      <c r="S69" s="322">
        <f t="shared" si="17"/>
        <v>0</v>
      </c>
      <c r="T69" s="322">
        <f t="shared" si="17"/>
        <v>0</v>
      </c>
      <c r="U69" s="322">
        <f t="shared" si="17"/>
        <v>0</v>
      </c>
      <c r="V69" s="322">
        <f t="shared" si="17"/>
        <v>0</v>
      </c>
      <c r="W69" s="322">
        <f t="shared" si="17"/>
        <v>0</v>
      </c>
      <c r="X69" s="333">
        <f t="shared" si="17"/>
        <v>0</v>
      </c>
      <c r="Y69" s="365">
        <f t="shared" si="17"/>
        <v>0</v>
      </c>
      <c r="Z69" s="230">
        <f t="shared" si="17"/>
        <v>0</v>
      </c>
    </row>
    <row r="70" spans="1:26" ht="15.75" thickBot="1">
      <c r="A70" s="233"/>
      <c r="B70" s="486" t="s">
        <v>70</v>
      </c>
      <c r="C70" s="487"/>
      <c r="D70" s="392"/>
      <c r="E70" s="300"/>
      <c r="F70" s="300"/>
      <c r="G70" s="234"/>
      <c r="H70" s="234"/>
      <c r="I70" s="300"/>
      <c r="J70" s="303"/>
      <c r="K70" s="334">
        <f t="shared" ref="K70:Z70" si="18">K60+K69</f>
        <v>0</v>
      </c>
      <c r="L70" s="334">
        <f t="shared" si="18"/>
        <v>0</v>
      </c>
      <c r="M70" s="334">
        <f t="shared" si="18"/>
        <v>0</v>
      </c>
      <c r="N70" s="334">
        <f t="shared" si="18"/>
        <v>0</v>
      </c>
      <c r="O70" s="334">
        <f t="shared" si="18"/>
        <v>0</v>
      </c>
      <c r="P70" s="334">
        <f t="shared" si="18"/>
        <v>0</v>
      </c>
      <c r="Q70" s="334">
        <f t="shared" si="18"/>
        <v>0</v>
      </c>
      <c r="R70" s="334">
        <f t="shared" si="18"/>
        <v>0</v>
      </c>
      <c r="S70" s="334">
        <f t="shared" si="18"/>
        <v>0</v>
      </c>
      <c r="T70" s="334">
        <f t="shared" si="18"/>
        <v>0</v>
      </c>
      <c r="U70" s="334">
        <f t="shared" si="18"/>
        <v>0</v>
      </c>
      <c r="V70" s="334">
        <f t="shared" si="18"/>
        <v>0</v>
      </c>
      <c r="W70" s="334">
        <f t="shared" si="18"/>
        <v>0</v>
      </c>
      <c r="X70" s="335">
        <f t="shared" si="18"/>
        <v>0</v>
      </c>
      <c r="Y70" s="369">
        <f t="shared" si="18"/>
        <v>0</v>
      </c>
      <c r="Z70" s="370">
        <f t="shared" si="18"/>
        <v>0</v>
      </c>
    </row>
    <row r="71" spans="1:26" ht="16.5">
      <c r="A71" s="246">
        <v>4</v>
      </c>
      <c r="B71" s="315"/>
      <c r="C71" s="359"/>
      <c r="D71" s="379"/>
      <c r="E71" s="266"/>
      <c r="F71" s="266"/>
      <c r="G71" s="267"/>
      <c r="H71" s="247"/>
      <c r="I71" s="344"/>
      <c r="J71" s="345"/>
      <c r="K71" s="371"/>
      <c r="L71" s="208"/>
      <c r="M71" s="208"/>
      <c r="N71" s="208"/>
      <c r="O71" s="208"/>
      <c r="P71" s="208"/>
      <c r="Q71" s="208"/>
      <c r="R71" s="208"/>
      <c r="S71" s="208"/>
      <c r="T71" s="208"/>
      <c r="U71" s="208"/>
      <c r="V71" s="248"/>
      <c r="W71" s="248"/>
      <c r="X71" s="372"/>
      <c r="Y71" s="363"/>
      <c r="Z71" s="364"/>
    </row>
    <row r="72" spans="1:26" ht="16.5">
      <c r="A72" s="71"/>
      <c r="B72" s="72"/>
      <c r="C72" s="198"/>
      <c r="D72" s="380"/>
      <c r="E72" s="51"/>
      <c r="F72" s="51"/>
      <c r="G72" s="216"/>
      <c r="H72" s="216"/>
      <c r="I72" s="51"/>
      <c r="J72" s="271"/>
      <c r="K72" s="171"/>
      <c r="L72" s="9"/>
      <c r="M72" s="9"/>
      <c r="N72" s="9"/>
      <c r="O72" s="9"/>
      <c r="P72" s="9"/>
      <c r="Q72" s="9"/>
      <c r="R72" s="9"/>
      <c r="S72" s="9"/>
      <c r="T72" s="9">
        <v>0</v>
      </c>
      <c r="U72" s="9">
        <v>0</v>
      </c>
      <c r="V72" s="9">
        <v>0</v>
      </c>
      <c r="W72" s="9">
        <v>0</v>
      </c>
      <c r="X72" s="12"/>
      <c r="Y72" s="367">
        <f>SUM(K72:X72)</f>
        <v>0</v>
      </c>
      <c r="Z72" s="368">
        <f>SUM(K72+L72+U72+O72)</f>
        <v>0</v>
      </c>
    </row>
    <row r="73" spans="1:26" ht="16.5">
      <c r="A73" s="71"/>
      <c r="B73" s="72"/>
      <c r="C73" s="198"/>
      <c r="D73" s="380"/>
      <c r="E73" s="51"/>
      <c r="F73" s="51"/>
      <c r="G73" s="216"/>
      <c r="H73" s="216"/>
      <c r="I73" s="51"/>
      <c r="J73" s="271"/>
      <c r="K73" s="67"/>
      <c r="L73" s="45"/>
      <c r="M73" s="9"/>
      <c r="N73" s="9"/>
      <c r="O73" s="9"/>
      <c r="P73" s="45"/>
      <c r="Q73" s="43"/>
      <c r="R73" s="45"/>
      <c r="S73" s="9"/>
      <c r="T73" s="9">
        <v>0</v>
      </c>
      <c r="U73" s="9">
        <v>0</v>
      </c>
      <c r="V73" s="45">
        <v>0</v>
      </c>
      <c r="W73" s="45">
        <v>0</v>
      </c>
      <c r="X73" s="12"/>
      <c r="Y73" s="367">
        <f t="shared" ref="Y73:Y79" si="19">SUM(K73:X73)</f>
        <v>0</v>
      </c>
      <c r="Z73" s="368">
        <f t="shared" ref="Z73:Z79" si="20">SUM(K73+L73+U73+O73)</f>
        <v>0</v>
      </c>
    </row>
    <row r="74" spans="1:26" ht="16.5">
      <c r="A74" s="71"/>
      <c r="B74" s="72"/>
      <c r="C74" s="199"/>
      <c r="D74" s="380"/>
      <c r="E74" s="51"/>
      <c r="F74" s="51"/>
      <c r="G74" s="216"/>
      <c r="H74" s="216"/>
      <c r="I74" s="51"/>
      <c r="J74" s="271"/>
      <c r="K74" s="171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12"/>
      <c r="Y74" s="367">
        <f t="shared" si="19"/>
        <v>0</v>
      </c>
      <c r="Z74" s="368">
        <f t="shared" si="20"/>
        <v>0</v>
      </c>
    </row>
    <row r="75" spans="1:26" ht="16.5">
      <c r="A75" s="71"/>
      <c r="B75" s="72"/>
      <c r="C75" s="200"/>
      <c r="D75" s="380"/>
      <c r="E75" s="272"/>
      <c r="F75" s="272"/>
      <c r="G75" s="381"/>
      <c r="H75" s="216"/>
      <c r="I75" s="272"/>
      <c r="J75" s="271"/>
      <c r="K75" s="67"/>
      <c r="L75" s="45"/>
      <c r="M75" s="9"/>
      <c r="N75" s="9"/>
      <c r="O75" s="9"/>
      <c r="P75" s="45"/>
      <c r="Q75" s="45"/>
      <c r="R75" s="45"/>
      <c r="S75" s="9"/>
      <c r="T75" s="9"/>
      <c r="U75" s="9"/>
      <c r="V75" s="45"/>
      <c r="W75" s="45"/>
      <c r="X75" s="132"/>
      <c r="Y75" s="367">
        <f t="shared" si="19"/>
        <v>0</v>
      </c>
      <c r="Z75" s="368">
        <f t="shared" si="20"/>
        <v>0</v>
      </c>
    </row>
    <row r="76" spans="1:26" ht="16.5">
      <c r="A76" s="71"/>
      <c r="B76" s="72"/>
      <c r="C76" s="201"/>
      <c r="D76" s="380"/>
      <c r="E76" s="272"/>
      <c r="F76" s="382"/>
      <c r="G76" s="393"/>
      <c r="H76" s="216"/>
      <c r="I76" s="51"/>
      <c r="J76" s="271"/>
      <c r="K76" s="171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12"/>
      <c r="Y76" s="367">
        <f t="shared" si="19"/>
        <v>0</v>
      </c>
      <c r="Z76" s="368">
        <f t="shared" si="20"/>
        <v>0</v>
      </c>
    </row>
    <row r="77" spans="1:26" ht="16.5">
      <c r="A77" s="71"/>
      <c r="B77" s="72"/>
      <c r="C77" s="201"/>
      <c r="D77" s="380"/>
      <c r="E77" s="272"/>
      <c r="F77" s="383"/>
      <c r="G77" s="384"/>
      <c r="H77" s="216"/>
      <c r="I77" s="382"/>
      <c r="J77" s="271"/>
      <c r="K77" s="171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12"/>
      <c r="Y77" s="367">
        <f t="shared" si="19"/>
        <v>0</v>
      </c>
      <c r="Z77" s="368">
        <f t="shared" si="20"/>
        <v>0</v>
      </c>
    </row>
    <row r="78" spans="1:26" ht="16.5">
      <c r="A78" s="71"/>
      <c r="B78" s="72"/>
      <c r="C78" s="131"/>
      <c r="D78" s="380"/>
      <c r="E78" s="272"/>
      <c r="F78" s="383"/>
      <c r="G78" s="383"/>
      <c r="H78" s="204"/>
      <c r="I78" s="382"/>
      <c r="J78" s="271"/>
      <c r="K78" s="171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12"/>
      <c r="Y78" s="367">
        <f t="shared" si="19"/>
        <v>0</v>
      </c>
      <c r="Z78" s="368">
        <f t="shared" si="20"/>
        <v>0</v>
      </c>
    </row>
    <row r="79" spans="1:26" ht="17.25" thickBot="1">
      <c r="A79" s="220"/>
      <c r="B79" s="221"/>
      <c r="C79" s="222"/>
      <c r="D79" s="385"/>
      <c r="E79" s="276"/>
      <c r="F79" s="386"/>
      <c r="G79" s="386"/>
      <c r="H79" s="224"/>
      <c r="I79" s="387"/>
      <c r="J79" s="278"/>
      <c r="K79" s="162"/>
      <c r="L79" s="135"/>
      <c r="M79" s="135"/>
      <c r="N79" s="135"/>
      <c r="O79" s="135"/>
      <c r="P79" s="135"/>
      <c r="Q79" s="135"/>
      <c r="R79" s="135"/>
      <c r="S79" s="135"/>
      <c r="T79" s="135"/>
      <c r="U79" s="135"/>
      <c r="V79" s="135"/>
      <c r="W79" s="135"/>
      <c r="X79" s="140"/>
      <c r="Y79" s="367">
        <f t="shared" si="19"/>
        <v>0</v>
      </c>
      <c r="Z79" s="368">
        <f t="shared" si="20"/>
        <v>0</v>
      </c>
    </row>
    <row r="80" spans="1:26" ht="15" thickBot="1">
      <c r="A80" s="227"/>
      <c r="B80" s="488" t="s">
        <v>69</v>
      </c>
      <c r="C80" s="489"/>
      <c r="D80" s="388"/>
      <c r="E80" s="280"/>
      <c r="F80" s="280"/>
      <c r="G80" s="280"/>
      <c r="H80" s="228"/>
      <c r="I80" s="282"/>
      <c r="J80" s="283"/>
      <c r="K80" s="322">
        <f>SUM(K72:K79)</f>
        <v>0</v>
      </c>
      <c r="L80" s="229">
        <f t="shared" ref="L80:X80" si="21">SUM(L72:L79)</f>
        <v>0</v>
      </c>
      <c r="M80" s="229">
        <f t="shared" si="21"/>
        <v>0</v>
      </c>
      <c r="N80" s="229">
        <f t="shared" si="21"/>
        <v>0</v>
      </c>
      <c r="O80" s="229">
        <f t="shared" si="21"/>
        <v>0</v>
      </c>
      <c r="P80" s="229">
        <f t="shared" si="21"/>
        <v>0</v>
      </c>
      <c r="Q80" s="229">
        <f t="shared" si="21"/>
        <v>0</v>
      </c>
      <c r="R80" s="229">
        <f t="shared" si="21"/>
        <v>0</v>
      </c>
      <c r="S80" s="229">
        <f t="shared" si="21"/>
        <v>0</v>
      </c>
      <c r="T80" s="229">
        <f t="shared" si="21"/>
        <v>0</v>
      </c>
      <c r="U80" s="229">
        <f t="shared" si="21"/>
        <v>0</v>
      </c>
      <c r="V80" s="229">
        <f t="shared" si="21"/>
        <v>0</v>
      </c>
      <c r="W80" s="229">
        <f t="shared" si="21"/>
        <v>0</v>
      </c>
      <c r="X80" s="323">
        <f t="shared" si="21"/>
        <v>0</v>
      </c>
      <c r="Y80" s="365">
        <f>SUM(K80:X80)</f>
        <v>0</v>
      </c>
      <c r="Z80" s="366">
        <f>SUM(Z72:Z79)</f>
        <v>0</v>
      </c>
    </row>
    <row r="81" spans="1:26">
      <c r="A81" s="225"/>
      <c r="B81" s="249"/>
      <c r="C81" s="251"/>
      <c r="D81" s="389"/>
      <c r="E81" s="285"/>
      <c r="F81" s="285"/>
      <c r="G81" s="285"/>
      <c r="H81" s="226"/>
      <c r="I81" s="287"/>
      <c r="J81" s="288"/>
      <c r="K81" s="325"/>
      <c r="L81" s="325"/>
      <c r="M81" s="325"/>
      <c r="N81" s="325"/>
      <c r="O81" s="325"/>
      <c r="P81" s="325"/>
      <c r="Q81" s="325"/>
      <c r="R81" s="325"/>
      <c r="S81" s="325"/>
      <c r="T81" s="325"/>
      <c r="U81" s="325"/>
      <c r="V81" s="325"/>
      <c r="W81" s="325"/>
      <c r="X81" s="326"/>
      <c r="Y81" s="367">
        <f>SUM(K81:X81)</f>
        <v>0</v>
      </c>
      <c r="Z81" s="368">
        <f>SUM(K81+L81+U81+O81)</f>
        <v>0</v>
      </c>
    </row>
    <row r="82" spans="1:26">
      <c r="A82" s="202"/>
      <c r="B82" s="250"/>
      <c r="C82" s="250"/>
      <c r="D82" s="390"/>
      <c r="E82" s="290"/>
      <c r="F82" s="290"/>
      <c r="G82" s="290"/>
      <c r="H82" s="205"/>
      <c r="I82" s="292"/>
      <c r="J82" s="288"/>
      <c r="K82" s="328"/>
      <c r="L82" s="328"/>
      <c r="M82" s="328"/>
      <c r="N82" s="328"/>
      <c r="O82" s="328"/>
      <c r="P82" s="328"/>
      <c r="Q82" s="328"/>
      <c r="R82" s="328"/>
      <c r="S82" s="325"/>
      <c r="T82" s="325"/>
      <c r="U82" s="325"/>
      <c r="V82" s="328"/>
      <c r="W82" s="328"/>
      <c r="X82" s="329"/>
      <c r="Y82" s="17">
        <f t="shared" ref="Y82:Y88" si="22">SUM(K82:X82)</f>
        <v>0</v>
      </c>
      <c r="Z82" s="368">
        <f t="shared" ref="Z82:Z87" si="23">SUM(K82+L82+U82+O82)</f>
        <v>0</v>
      </c>
    </row>
    <row r="83" spans="1:26">
      <c r="A83" s="202"/>
      <c r="B83" s="250"/>
      <c r="C83" s="250"/>
      <c r="D83" s="390"/>
      <c r="E83" s="290"/>
      <c r="F83" s="290"/>
      <c r="G83" s="290"/>
      <c r="H83" s="205"/>
      <c r="I83" s="292"/>
      <c r="J83" s="288"/>
      <c r="K83" s="328"/>
      <c r="L83" s="328"/>
      <c r="M83" s="328"/>
      <c r="N83" s="328"/>
      <c r="O83" s="328"/>
      <c r="P83" s="328"/>
      <c r="Q83" s="328"/>
      <c r="R83" s="328"/>
      <c r="S83" s="325"/>
      <c r="T83" s="325"/>
      <c r="U83" s="325"/>
      <c r="V83" s="328"/>
      <c r="W83" s="328"/>
      <c r="X83" s="329"/>
      <c r="Y83" s="17">
        <f t="shared" si="22"/>
        <v>0</v>
      </c>
      <c r="Z83" s="368">
        <f t="shared" si="23"/>
        <v>0</v>
      </c>
    </row>
    <row r="84" spans="1:26">
      <c r="A84" s="202"/>
      <c r="B84" s="250"/>
      <c r="C84" s="250"/>
      <c r="D84" s="390"/>
      <c r="E84" s="290"/>
      <c r="F84" s="290"/>
      <c r="G84" s="290"/>
      <c r="H84" s="205"/>
      <c r="I84" s="292"/>
      <c r="J84" s="288"/>
      <c r="K84" s="328"/>
      <c r="L84" s="328"/>
      <c r="M84" s="328"/>
      <c r="N84" s="328"/>
      <c r="O84" s="328"/>
      <c r="P84" s="328"/>
      <c r="Q84" s="328"/>
      <c r="R84" s="328"/>
      <c r="S84" s="325"/>
      <c r="T84" s="325"/>
      <c r="U84" s="325"/>
      <c r="V84" s="328"/>
      <c r="W84" s="328"/>
      <c r="X84" s="329"/>
      <c r="Y84" s="17">
        <f t="shared" si="22"/>
        <v>0</v>
      </c>
      <c r="Z84" s="368">
        <f t="shared" si="23"/>
        <v>0</v>
      </c>
    </row>
    <row r="85" spans="1:26">
      <c r="A85" s="202"/>
      <c r="B85" s="250"/>
      <c r="C85" s="250"/>
      <c r="D85" s="390"/>
      <c r="E85" s="290"/>
      <c r="F85" s="290"/>
      <c r="G85" s="290"/>
      <c r="H85" s="205"/>
      <c r="I85" s="292"/>
      <c r="J85" s="288"/>
      <c r="K85" s="328"/>
      <c r="L85" s="328"/>
      <c r="M85" s="328"/>
      <c r="N85" s="328"/>
      <c r="O85" s="328"/>
      <c r="P85" s="328"/>
      <c r="Q85" s="328"/>
      <c r="R85" s="328"/>
      <c r="S85" s="325"/>
      <c r="T85" s="325"/>
      <c r="U85" s="325"/>
      <c r="V85" s="328"/>
      <c r="W85" s="328"/>
      <c r="X85" s="329"/>
      <c r="Y85" s="17">
        <f t="shared" si="22"/>
        <v>0</v>
      </c>
      <c r="Z85" s="368">
        <f t="shared" si="23"/>
        <v>0</v>
      </c>
    </row>
    <row r="86" spans="1:26">
      <c r="A86" s="202"/>
      <c r="B86" s="250"/>
      <c r="C86" s="250"/>
      <c r="D86" s="390"/>
      <c r="E86" s="290"/>
      <c r="F86" s="290"/>
      <c r="G86" s="290"/>
      <c r="H86" s="205"/>
      <c r="I86" s="292"/>
      <c r="J86" s="288"/>
      <c r="K86" s="328"/>
      <c r="L86" s="328"/>
      <c r="M86" s="328"/>
      <c r="N86" s="328"/>
      <c r="O86" s="328"/>
      <c r="P86" s="328"/>
      <c r="Q86" s="328"/>
      <c r="R86" s="328"/>
      <c r="S86" s="325"/>
      <c r="T86" s="325"/>
      <c r="U86" s="325"/>
      <c r="V86" s="328"/>
      <c r="W86" s="328"/>
      <c r="X86" s="329"/>
      <c r="Y86" s="17">
        <f t="shared" si="22"/>
        <v>0</v>
      </c>
      <c r="Z86" s="368">
        <f t="shared" si="23"/>
        <v>0</v>
      </c>
    </row>
    <row r="87" spans="1:26">
      <c r="A87" s="202"/>
      <c r="B87" s="250"/>
      <c r="C87" s="250"/>
      <c r="D87" s="390"/>
      <c r="E87" s="290"/>
      <c r="F87" s="290"/>
      <c r="G87" s="290"/>
      <c r="H87" s="205"/>
      <c r="I87" s="292"/>
      <c r="J87" s="288"/>
      <c r="K87" s="328"/>
      <c r="L87" s="328"/>
      <c r="M87" s="328"/>
      <c r="N87" s="328"/>
      <c r="O87" s="328"/>
      <c r="P87" s="328"/>
      <c r="Q87" s="328"/>
      <c r="R87" s="328"/>
      <c r="S87" s="325"/>
      <c r="T87" s="325"/>
      <c r="U87" s="325"/>
      <c r="V87" s="328"/>
      <c r="W87" s="328"/>
      <c r="X87" s="329"/>
      <c r="Y87" s="17">
        <f t="shared" si="22"/>
        <v>0</v>
      </c>
      <c r="Z87" s="368">
        <f t="shared" si="23"/>
        <v>0</v>
      </c>
    </row>
    <row r="88" spans="1:26" ht="15" thickBot="1">
      <c r="A88" s="231"/>
      <c r="B88" s="252"/>
      <c r="C88" s="243"/>
      <c r="D88" s="391"/>
      <c r="E88" s="295"/>
      <c r="F88" s="295"/>
      <c r="G88" s="295"/>
      <c r="H88" s="232"/>
      <c r="I88" s="297"/>
      <c r="J88" s="298"/>
      <c r="K88" s="330"/>
      <c r="L88" s="330"/>
      <c r="M88" s="330"/>
      <c r="N88" s="330"/>
      <c r="O88" s="330"/>
      <c r="P88" s="330"/>
      <c r="Q88" s="330"/>
      <c r="R88" s="330"/>
      <c r="S88" s="331"/>
      <c r="T88" s="331"/>
      <c r="U88" s="331"/>
      <c r="V88" s="330"/>
      <c r="W88" s="330"/>
      <c r="X88" s="332"/>
      <c r="Y88" s="134">
        <f t="shared" si="22"/>
        <v>0</v>
      </c>
      <c r="Z88" s="136">
        <f>SUM(K88+L88+U88+O88)</f>
        <v>0</v>
      </c>
    </row>
    <row r="89" spans="1:26" ht="15" thickBot="1">
      <c r="A89" s="227"/>
      <c r="B89" s="490" t="s">
        <v>85</v>
      </c>
      <c r="C89" s="491"/>
      <c r="D89" s="388"/>
      <c r="E89" s="280"/>
      <c r="F89" s="280"/>
      <c r="G89" s="280"/>
      <c r="H89" s="228"/>
      <c r="I89" s="282"/>
      <c r="J89" s="283"/>
      <c r="K89" s="322">
        <f t="shared" ref="K89:Z89" si="24">SUM(K81:K88)</f>
        <v>0</v>
      </c>
      <c r="L89" s="322">
        <f t="shared" si="24"/>
        <v>0</v>
      </c>
      <c r="M89" s="322">
        <f t="shared" si="24"/>
        <v>0</v>
      </c>
      <c r="N89" s="322">
        <f t="shared" si="24"/>
        <v>0</v>
      </c>
      <c r="O89" s="322">
        <f t="shared" si="24"/>
        <v>0</v>
      </c>
      <c r="P89" s="322">
        <f t="shared" si="24"/>
        <v>0</v>
      </c>
      <c r="Q89" s="322">
        <f t="shared" si="24"/>
        <v>0</v>
      </c>
      <c r="R89" s="322">
        <f t="shared" si="24"/>
        <v>0</v>
      </c>
      <c r="S89" s="322">
        <f t="shared" si="24"/>
        <v>0</v>
      </c>
      <c r="T89" s="322">
        <f t="shared" si="24"/>
        <v>0</v>
      </c>
      <c r="U89" s="322">
        <f t="shared" si="24"/>
        <v>0</v>
      </c>
      <c r="V89" s="322">
        <f t="shared" si="24"/>
        <v>0</v>
      </c>
      <c r="W89" s="322">
        <f t="shared" si="24"/>
        <v>0</v>
      </c>
      <c r="X89" s="333">
        <f t="shared" si="24"/>
        <v>0</v>
      </c>
      <c r="Y89" s="365">
        <f t="shared" si="24"/>
        <v>0</v>
      </c>
      <c r="Z89" s="230">
        <f t="shared" si="24"/>
        <v>0</v>
      </c>
    </row>
    <row r="90" spans="1:26" ht="15.75" thickBot="1">
      <c r="A90" s="233"/>
      <c r="B90" s="486" t="s">
        <v>70</v>
      </c>
      <c r="C90" s="487"/>
      <c r="D90" s="392"/>
      <c r="E90" s="300"/>
      <c r="F90" s="300"/>
      <c r="G90" s="234"/>
      <c r="H90" s="234"/>
      <c r="I90" s="300"/>
      <c r="J90" s="303"/>
      <c r="K90" s="334">
        <f t="shared" ref="K90:Z90" si="25">K80+K89</f>
        <v>0</v>
      </c>
      <c r="L90" s="334">
        <f t="shared" si="25"/>
        <v>0</v>
      </c>
      <c r="M90" s="334">
        <f t="shared" si="25"/>
        <v>0</v>
      </c>
      <c r="N90" s="334">
        <f t="shared" si="25"/>
        <v>0</v>
      </c>
      <c r="O90" s="334">
        <f t="shared" si="25"/>
        <v>0</v>
      </c>
      <c r="P90" s="334">
        <f t="shared" si="25"/>
        <v>0</v>
      </c>
      <c r="Q90" s="334">
        <f t="shared" si="25"/>
        <v>0</v>
      </c>
      <c r="R90" s="334">
        <f t="shared" si="25"/>
        <v>0</v>
      </c>
      <c r="S90" s="334">
        <f t="shared" si="25"/>
        <v>0</v>
      </c>
      <c r="T90" s="334">
        <f t="shared" si="25"/>
        <v>0</v>
      </c>
      <c r="U90" s="334">
        <f t="shared" si="25"/>
        <v>0</v>
      </c>
      <c r="V90" s="334">
        <f t="shared" si="25"/>
        <v>0</v>
      </c>
      <c r="W90" s="334">
        <f t="shared" si="25"/>
        <v>0</v>
      </c>
      <c r="X90" s="335">
        <f t="shared" si="25"/>
        <v>0</v>
      </c>
      <c r="Y90" s="369">
        <f t="shared" si="25"/>
        <v>0</v>
      </c>
      <c r="Z90" s="370">
        <f t="shared" si="25"/>
        <v>0</v>
      </c>
    </row>
    <row r="91" spans="1:26" ht="17.25" thickBot="1">
      <c r="A91" s="257">
        <v>5</v>
      </c>
      <c r="B91" s="360"/>
      <c r="C91" s="361"/>
      <c r="D91" s="394"/>
      <c r="E91" s="346"/>
      <c r="F91" s="346"/>
      <c r="G91" s="347"/>
      <c r="H91" s="260"/>
      <c r="I91" s="346"/>
      <c r="J91" s="348"/>
      <c r="K91" s="373"/>
      <c r="L91" s="258"/>
      <c r="M91" s="258"/>
      <c r="N91" s="258"/>
      <c r="O91" s="258"/>
      <c r="P91" s="258"/>
      <c r="Q91" s="258"/>
      <c r="R91" s="258"/>
      <c r="S91" s="258"/>
      <c r="T91" s="258"/>
      <c r="U91" s="258"/>
      <c r="V91" s="258"/>
      <c r="W91" s="258"/>
      <c r="X91" s="259"/>
      <c r="Y91" s="374"/>
      <c r="Z91" s="375"/>
    </row>
    <row r="92" spans="1:26" ht="17.25" thickBot="1">
      <c r="A92" s="70"/>
      <c r="B92" s="72"/>
      <c r="C92" s="255"/>
      <c r="D92" s="395"/>
      <c r="E92" s="349"/>
      <c r="F92" s="349"/>
      <c r="G92" s="350"/>
      <c r="H92" s="350"/>
      <c r="I92" s="349"/>
      <c r="J92" s="351"/>
      <c r="K92" s="256"/>
      <c r="L92" s="376"/>
      <c r="M92" s="376"/>
      <c r="N92" s="376"/>
      <c r="O92" s="376"/>
      <c r="P92" s="376"/>
      <c r="Q92" s="376"/>
      <c r="R92" s="376"/>
      <c r="S92" s="376"/>
      <c r="T92" s="376">
        <v>0</v>
      </c>
      <c r="U92" s="376">
        <v>0</v>
      </c>
      <c r="V92" s="376">
        <v>0</v>
      </c>
      <c r="W92" s="376"/>
      <c r="X92" s="377"/>
      <c r="Y92" s="367">
        <f>SUM(L92:X92)</f>
        <v>0</v>
      </c>
      <c r="Z92" s="368">
        <f>SUM(K92+L92+U92+O92)</f>
        <v>0</v>
      </c>
    </row>
    <row r="93" spans="1:26" ht="16.5">
      <c r="A93" s="71"/>
      <c r="B93" s="72"/>
      <c r="C93" s="198"/>
      <c r="D93" s="396"/>
      <c r="E93" s="352"/>
      <c r="F93" s="352"/>
      <c r="G93" s="353"/>
      <c r="H93" s="353"/>
      <c r="I93" s="352"/>
      <c r="J93" s="354"/>
      <c r="K93" s="67"/>
      <c r="L93" s="45"/>
      <c r="M93" s="9"/>
      <c r="N93" s="9"/>
      <c r="O93" s="9"/>
      <c r="P93" s="45"/>
      <c r="Q93" s="43"/>
      <c r="R93" s="45"/>
      <c r="S93" s="9"/>
      <c r="T93" s="9"/>
      <c r="U93" s="9"/>
      <c r="V93" s="45">
        <v>0</v>
      </c>
      <c r="W93" s="45">
        <v>0</v>
      </c>
      <c r="X93" s="12"/>
      <c r="Y93" s="367">
        <f t="shared" ref="Y93:Y99" si="26">SUM(K93:X93)</f>
        <v>0</v>
      </c>
      <c r="Z93" s="368">
        <f t="shared" ref="Z93:Z99" si="27">SUM(K93+L93+U93+O93)</f>
        <v>0</v>
      </c>
    </row>
    <row r="94" spans="1:26" ht="16.5">
      <c r="A94" s="71"/>
      <c r="B94" s="72"/>
      <c r="C94" s="199"/>
      <c r="D94" s="380"/>
      <c r="E94" s="51"/>
      <c r="F94" s="51"/>
      <c r="G94" s="216"/>
      <c r="H94" s="216"/>
      <c r="I94" s="51"/>
      <c r="J94" s="271"/>
      <c r="K94" s="171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12"/>
      <c r="Y94" s="367">
        <f t="shared" si="26"/>
        <v>0</v>
      </c>
      <c r="Z94" s="368">
        <f t="shared" si="27"/>
        <v>0</v>
      </c>
    </row>
    <row r="95" spans="1:26" ht="16.5">
      <c r="A95" s="71"/>
      <c r="B95" s="72"/>
      <c r="C95" s="200"/>
      <c r="D95" s="380"/>
      <c r="E95" s="272"/>
      <c r="F95" s="272"/>
      <c r="G95" s="381"/>
      <c r="H95" s="216"/>
      <c r="I95" s="272"/>
      <c r="J95" s="271"/>
      <c r="K95" s="67"/>
      <c r="L95" s="45"/>
      <c r="M95" s="9"/>
      <c r="N95" s="9"/>
      <c r="O95" s="9"/>
      <c r="P95" s="45"/>
      <c r="Q95" s="45"/>
      <c r="R95" s="45"/>
      <c r="S95" s="9"/>
      <c r="T95" s="9"/>
      <c r="U95" s="9"/>
      <c r="V95" s="45"/>
      <c r="W95" s="45"/>
      <c r="X95" s="132"/>
      <c r="Y95" s="367">
        <f t="shared" si="26"/>
        <v>0</v>
      </c>
      <c r="Z95" s="368">
        <f t="shared" si="27"/>
        <v>0</v>
      </c>
    </row>
    <row r="96" spans="1:26" ht="16.5">
      <c r="A96" s="71"/>
      <c r="B96" s="72"/>
      <c r="C96" s="201"/>
      <c r="D96" s="380"/>
      <c r="E96" s="272"/>
      <c r="F96" s="382"/>
      <c r="G96" s="393"/>
      <c r="H96" s="216"/>
      <c r="I96" s="51"/>
      <c r="J96" s="271"/>
      <c r="K96" s="171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12"/>
      <c r="Y96" s="367">
        <f t="shared" si="26"/>
        <v>0</v>
      </c>
      <c r="Z96" s="368">
        <f t="shared" si="27"/>
        <v>0</v>
      </c>
    </row>
    <row r="97" spans="1:26" ht="16.5">
      <c r="A97" s="71"/>
      <c r="B97" s="72"/>
      <c r="C97" s="201"/>
      <c r="D97" s="380"/>
      <c r="E97" s="272"/>
      <c r="F97" s="383"/>
      <c r="G97" s="384"/>
      <c r="H97" s="216"/>
      <c r="I97" s="382"/>
      <c r="J97" s="271"/>
      <c r="K97" s="171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12"/>
      <c r="Y97" s="367">
        <f t="shared" si="26"/>
        <v>0</v>
      </c>
      <c r="Z97" s="368">
        <f t="shared" si="27"/>
        <v>0</v>
      </c>
    </row>
    <row r="98" spans="1:26" ht="16.5">
      <c r="A98" s="71"/>
      <c r="B98" s="72"/>
      <c r="C98" s="131"/>
      <c r="D98" s="380"/>
      <c r="E98" s="272"/>
      <c r="F98" s="383"/>
      <c r="G98" s="383"/>
      <c r="H98" s="204"/>
      <c r="I98" s="382"/>
      <c r="J98" s="271"/>
      <c r="K98" s="171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12"/>
      <c r="Y98" s="367">
        <f t="shared" si="26"/>
        <v>0</v>
      </c>
      <c r="Z98" s="368">
        <f t="shared" si="27"/>
        <v>0</v>
      </c>
    </row>
    <row r="99" spans="1:26" ht="17.25" thickBot="1">
      <c r="A99" s="220"/>
      <c r="B99" s="221"/>
      <c r="C99" s="222"/>
      <c r="D99" s="385"/>
      <c r="E99" s="276"/>
      <c r="F99" s="386"/>
      <c r="G99" s="386"/>
      <c r="H99" s="224"/>
      <c r="I99" s="387"/>
      <c r="J99" s="278"/>
      <c r="K99" s="162"/>
      <c r="L99" s="135"/>
      <c r="M99" s="135"/>
      <c r="N99" s="135"/>
      <c r="O99" s="135"/>
      <c r="P99" s="135"/>
      <c r="Q99" s="135"/>
      <c r="R99" s="135"/>
      <c r="S99" s="135"/>
      <c r="T99" s="135"/>
      <c r="U99" s="135"/>
      <c r="V99" s="135"/>
      <c r="W99" s="135"/>
      <c r="X99" s="140"/>
      <c r="Y99" s="367">
        <f t="shared" si="26"/>
        <v>0</v>
      </c>
      <c r="Z99" s="368">
        <f t="shared" si="27"/>
        <v>0</v>
      </c>
    </row>
    <row r="100" spans="1:26" ht="15" thickBot="1">
      <c r="A100" s="227"/>
      <c r="B100" s="488" t="s">
        <v>69</v>
      </c>
      <c r="C100" s="489"/>
      <c r="D100" s="388"/>
      <c r="E100" s="280"/>
      <c r="F100" s="280"/>
      <c r="G100" s="280"/>
      <c r="H100" s="228"/>
      <c r="I100" s="282"/>
      <c r="J100" s="283"/>
      <c r="K100" s="322">
        <f>SUM(K92:K99)</f>
        <v>0</v>
      </c>
      <c r="L100" s="229">
        <f t="shared" ref="L100:X100" si="28">SUM(L92:L99)</f>
        <v>0</v>
      </c>
      <c r="M100" s="229">
        <f t="shared" si="28"/>
        <v>0</v>
      </c>
      <c r="N100" s="229">
        <f t="shared" si="28"/>
        <v>0</v>
      </c>
      <c r="O100" s="229">
        <f t="shared" si="28"/>
        <v>0</v>
      </c>
      <c r="P100" s="229">
        <f t="shared" si="28"/>
        <v>0</v>
      </c>
      <c r="Q100" s="229">
        <f t="shared" si="28"/>
        <v>0</v>
      </c>
      <c r="R100" s="229">
        <f t="shared" si="28"/>
        <v>0</v>
      </c>
      <c r="S100" s="229">
        <f>SUM(S92:S99)</f>
        <v>0</v>
      </c>
      <c r="T100" s="229">
        <f t="shared" si="28"/>
        <v>0</v>
      </c>
      <c r="U100" s="229">
        <f t="shared" si="28"/>
        <v>0</v>
      </c>
      <c r="V100" s="229">
        <f t="shared" si="28"/>
        <v>0</v>
      </c>
      <c r="W100" s="229">
        <f t="shared" si="28"/>
        <v>0</v>
      </c>
      <c r="X100" s="323">
        <f t="shared" si="28"/>
        <v>0</v>
      </c>
      <c r="Y100" s="365">
        <f>SUM(K100:X100)</f>
        <v>0</v>
      </c>
      <c r="Z100" s="366">
        <f>SUM(Z92:Z99)</f>
        <v>0</v>
      </c>
    </row>
    <row r="101" spans="1:26">
      <c r="A101" s="225"/>
      <c r="B101" s="249"/>
      <c r="C101" s="251"/>
      <c r="D101" s="389"/>
      <c r="E101" s="285"/>
      <c r="F101" s="285"/>
      <c r="G101" s="285"/>
      <c r="H101" s="226"/>
      <c r="I101" s="287"/>
      <c r="J101" s="288"/>
      <c r="K101" s="325"/>
      <c r="L101" s="325"/>
      <c r="M101" s="325"/>
      <c r="N101" s="325"/>
      <c r="O101" s="325"/>
      <c r="P101" s="325"/>
      <c r="Q101" s="325"/>
      <c r="R101" s="325"/>
      <c r="S101" s="325"/>
      <c r="T101" s="325"/>
      <c r="U101" s="325"/>
      <c r="V101" s="325"/>
      <c r="W101" s="325"/>
      <c r="X101" s="326"/>
      <c r="Y101" s="367">
        <f>SUM(K101:X101)</f>
        <v>0</v>
      </c>
      <c r="Z101" s="368">
        <f>SUM(K101+L101+U101+O101)</f>
        <v>0</v>
      </c>
    </row>
    <row r="102" spans="1:26">
      <c r="A102" s="202"/>
      <c r="B102" s="250"/>
      <c r="C102" s="250"/>
      <c r="D102" s="390"/>
      <c r="E102" s="290"/>
      <c r="F102" s="290"/>
      <c r="G102" s="290"/>
      <c r="H102" s="205"/>
      <c r="I102" s="292"/>
      <c r="J102" s="288"/>
      <c r="K102" s="328"/>
      <c r="L102" s="328"/>
      <c r="M102" s="328"/>
      <c r="N102" s="328"/>
      <c r="O102" s="328"/>
      <c r="P102" s="328"/>
      <c r="Q102" s="328"/>
      <c r="R102" s="328"/>
      <c r="S102" s="325"/>
      <c r="T102" s="325"/>
      <c r="U102" s="325"/>
      <c r="V102" s="328"/>
      <c r="W102" s="328"/>
      <c r="X102" s="329"/>
      <c r="Y102" s="17">
        <f t="shared" ref="Y102:Y108" si="29">SUM(K102:X102)</f>
        <v>0</v>
      </c>
      <c r="Z102" s="97">
        <f t="shared" ref="Z102:Z108" si="30">SUM(K102+L102+U102+O102)</f>
        <v>0</v>
      </c>
    </row>
    <row r="103" spans="1:26">
      <c r="A103" s="202"/>
      <c r="B103" s="250"/>
      <c r="C103" s="250"/>
      <c r="D103" s="390"/>
      <c r="E103" s="290"/>
      <c r="F103" s="290"/>
      <c r="G103" s="290"/>
      <c r="H103" s="205"/>
      <c r="I103" s="292"/>
      <c r="J103" s="288"/>
      <c r="K103" s="328"/>
      <c r="L103" s="328"/>
      <c r="M103" s="328"/>
      <c r="N103" s="328"/>
      <c r="O103" s="328"/>
      <c r="P103" s="328"/>
      <c r="Q103" s="328"/>
      <c r="R103" s="328"/>
      <c r="S103" s="325"/>
      <c r="T103" s="325"/>
      <c r="U103" s="325"/>
      <c r="V103" s="328"/>
      <c r="W103" s="328"/>
      <c r="X103" s="329"/>
      <c r="Y103" s="17">
        <f t="shared" si="29"/>
        <v>0</v>
      </c>
      <c r="Z103" s="97">
        <f t="shared" si="30"/>
        <v>0</v>
      </c>
    </row>
    <row r="104" spans="1:26">
      <c r="A104" s="202"/>
      <c r="B104" s="250"/>
      <c r="C104" s="250"/>
      <c r="D104" s="390"/>
      <c r="E104" s="290"/>
      <c r="F104" s="290"/>
      <c r="G104" s="290"/>
      <c r="H104" s="205"/>
      <c r="I104" s="292"/>
      <c r="J104" s="288"/>
      <c r="K104" s="328"/>
      <c r="L104" s="328"/>
      <c r="M104" s="328"/>
      <c r="N104" s="328"/>
      <c r="O104" s="328"/>
      <c r="P104" s="328"/>
      <c r="Q104" s="328"/>
      <c r="R104" s="328"/>
      <c r="S104" s="325"/>
      <c r="T104" s="325"/>
      <c r="U104" s="325"/>
      <c r="V104" s="328"/>
      <c r="W104" s="328"/>
      <c r="X104" s="329"/>
      <c r="Y104" s="17">
        <f t="shared" si="29"/>
        <v>0</v>
      </c>
      <c r="Z104" s="97">
        <f t="shared" si="30"/>
        <v>0</v>
      </c>
    </row>
    <row r="105" spans="1:26">
      <c r="A105" s="202"/>
      <c r="B105" s="250"/>
      <c r="C105" s="250"/>
      <c r="D105" s="390"/>
      <c r="E105" s="290"/>
      <c r="F105" s="290"/>
      <c r="G105" s="290"/>
      <c r="H105" s="205"/>
      <c r="I105" s="292"/>
      <c r="J105" s="288"/>
      <c r="K105" s="328"/>
      <c r="L105" s="328"/>
      <c r="M105" s="328"/>
      <c r="N105" s="328"/>
      <c r="O105" s="328"/>
      <c r="P105" s="328"/>
      <c r="Q105" s="328"/>
      <c r="R105" s="328"/>
      <c r="S105" s="325"/>
      <c r="T105" s="325"/>
      <c r="U105" s="325"/>
      <c r="V105" s="328"/>
      <c r="W105" s="328"/>
      <c r="X105" s="329"/>
      <c r="Y105" s="17">
        <f t="shared" si="29"/>
        <v>0</v>
      </c>
      <c r="Z105" s="97">
        <f t="shared" si="30"/>
        <v>0</v>
      </c>
    </row>
    <row r="106" spans="1:26">
      <c r="A106" s="202"/>
      <c r="B106" s="250"/>
      <c r="C106" s="250"/>
      <c r="D106" s="390"/>
      <c r="E106" s="290"/>
      <c r="F106" s="290"/>
      <c r="G106" s="290"/>
      <c r="H106" s="205"/>
      <c r="I106" s="292"/>
      <c r="J106" s="288"/>
      <c r="K106" s="328"/>
      <c r="L106" s="328"/>
      <c r="M106" s="328"/>
      <c r="N106" s="328"/>
      <c r="O106" s="328"/>
      <c r="P106" s="328"/>
      <c r="Q106" s="328"/>
      <c r="R106" s="328"/>
      <c r="S106" s="325"/>
      <c r="T106" s="325"/>
      <c r="U106" s="325"/>
      <c r="V106" s="328"/>
      <c r="W106" s="328"/>
      <c r="X106" s="329"/>
      <c r="Y106" s="17">
        <f t="shared" si="29"/>
        <v>0</v>
      </c>
      <c r="Z106" s="97">
        <f t="shared" si="30"/>
        <v>0</v>
      </c>
    </row>
    <row r="107" spans="1:26">
      <c r="A107" s="202"/>
      <c r="B107" s="250"/>
      <c r="C107" s="250"/>
      <c r="D107" s="390"/>
      <c r="E107" s="290"/>
      <c r="F107" s="290"/>
      <c r="G107" s="290"/>
      <c r="H107" s="205"/>
      <c r="I107" s="292"/>
      <c r="J107" s="288"/>
      <c r="K107" s="328"/>
      <c r="L107" s="328"/>
      <c r="M107" s="328"/>
      <c r="N107" s="328"/>
      <c r="O107" s="328"/>
      <c r="P107" s="328"/>
      <c r="Q107" s="328"/>
      <c r="R107" s="328"/>
      <c r="S107" s="325"/>
      <c r="T107" s="325"/>
      <c r="U107" s="325"/>
      <c r="V107" s="328"/>
      <c r="W107" s="328"/>
      <c r="X107" s="329"/>
      <c r="Y107" s="17">
        <f t="shared" si="29"/>
        <v>0</v>
      </c>
      <c r="Z107" s="97">
        <f t="shared" si="30"/>
        <v>0</v>
      </c>
    </row>
    <row r="108" spans="1:26" ht="15" thickBot="1">
      <c r="A108" s="231"/>
      <c r="B108" s="252"/>
      <c r="C108" s="243"/>
      <c r="D108" s="391"/>
      <c r="E108" s="295"/>
      <c r="F108" s="295"/>
      <c r="G108" s="295"/>
      <c r="H108" s="232"/>
      <c r="I108" s="297"/>
      <c r="J108" s="298"/>
      <c r="K108" s="330"/>
      <c r="L108" s="330"/>
      <c r="M108" s="330"/>
      <c r="N108" s="330"/>
      <c r="O108" s="330"/>
      <c r="P108" s="330"/>
      <c r="Q108" s="330"/>
      <c r="R108" s="330"/>
      <c r="S108" s="331"/>
      <c r="T108" s="331"/>
      <c r="U108" s="331"/>
      <c r="V108" s="330"/>
      <c r="W108" s="330"/>
      <c r="X108" s="332"/>
      <c r="Y108" s="134">
        <f t="shared" si="29"/>
        <v>0</v>
      </c>
      <c r="Z108" s="136">
        <f t="shared" si="30"/>
        <v>0</v>
      </c>
    </row>
    <row r="109" spans="1:26" ht="15" thickBot="1">
      <c r="A109" s="227"/>
      <c r="B109" s="490" t="s">
        <v>85</v>
      </c>
      <c r="C109" s="491"/>
      <c r="D109" s="388"/>
      <c r="E109" s="280"/>
      <c r="F109" s="280"/>
      <c r="G109" s="280"/>
      <c r="H109" s="228"/>
      <c r="I109" s="282"/>
      <c r="J109" s="283"/>
      <c r="K109" s="322">
        <f t="shared" ref="K109:Z109" si="31">SUM(K101:K108)</f>
        <v>0</v>
      </c>
      <c r="L109" s="322">
        <f t="shared" si="31"/>
        <v>0</v>
      </c>
      <c r="M109" s="322">
        <f t="shared" si="31"/>
        <v>0</v>
      </c>
      <c r="N109" s="322">
        <f t="shared" si="31"/>
        <v>0</v>
      </c>
      <c r="O109" s="322">
        <f t="shared" si="31"/>
        <v>0</v>
      </c>
      <c r="P109" s="322">
        <f t="shared" si="31"/>
        <v>0</v>
      </c>
      <c r="Q109" s="322">
        <f t="shared" si="31"/>
        <v>0</v>
      </c>
      <c r="R109" s="322">
        <f t="shared" si="31"/>
        <v>0</v>
      </c>
      <c r="S109" s="322">
        <f t="shared" si="31"/>
        <v>0</v>
      </c>
      <c r="T109" s="322">
        <f t="shared" si="31"/>
        <v>0</v>
      </c>
      <c r="U109" s="322">
        <f t="shared" si="31"/>
        <v>0</v>
      </c>
      <c r="V109" s="322">
        <f t="shared" si="31"/>
        <v>0</v>
      </c>
      <c r="W109" s="322">
        <f t="shared" si="31"/>
        <v>0</v>
      </c>
      <c r="X109" s="333">
        <f t="shared" si="31"/>
        <v>0</v>
      </c>
      <c r="Y109" s="365">
        <f t="shared" si="31"/>
        <v>0</v>
      </c>
      <c r="Z109" s="230">
        <f t="shared" si="31"/>
        <v>0</v>
      </c>
    </row>
    <row r="110" spans="1:26" ht="15.75" thickBot="1">
      <c r="A110" s="233"/>
      <c r="B110" s="486" t="s">
        <v>70</v>
      </c>
      <c r="C110" s="487"/>
      <c r="D110" s="392"/>
      <c r="E110" s="300"/>
      <c r="F110" s="300"/>
      <c r="G110" s="234"/>
      <c r="H110" s="234"/>
      <c r="I110" s="300"/>
      <c r="J110" s="303"/>
      <c r="K110" s="334">
        <f t="shared" ref="K110:Z110" si="32">K100+K109</f>
        <v>0</v>
      </c>
      <c r="L110" s="334">
        <f t="shared" si="32"/>
        <v>0</v>
      </c>
      <c r="M110" s="334">
        <f t="shared" si="32"/>
        <v>0</v>
      </c>
      <c r="N110" s="334">
        <f t="shared" si="32"/>
        <v>0</v>
      </c>
      <c r="O110" s="334">
        <f t="shared" si="32"/>
        <v>0</v>
      </c>
      <c r="P110" s="334">
        <f t="shared" si="32"/>
        <v>0</v>
      </c>
      <c r="Q110" s="334">
        <f t="shared" si="32"/>
        <v>0</v>
      </c>
      <c r="R110" s="334">
        <f t="shared" si="32"/>
        <v>0</v>
      </c>
      <c r="S110" s="334">
        <f t="shared" si="32"/>
        <v>0</v>
      </c>
      <c r="T110" s="334">
        <f t="shared" si="32"/>
        <v>0</v>
      </c>
      <c r="U110" s="334">
        <f t="shared" si="32"/>
        <v>0</v>
      </c>
      <c r="V110" s="334">
        <f t="shared" si="32"/>
        <v>0</v>
      </c>
      <c r="W110" s="334">
        <f t="shared" si="32"/>
        <v>0</v>
      </c>
      <c r="X110" s="335">
        <f t="shared" si="32"/>
        <v>0</v>
      </c>
      <c r="Y110" s="369">
        <f t="shared" si="32"/>
        <v>0</v>
      </c>
      <c r="Z110" s="370">
        <f t="shared" si="32"/>
        <v>0</v>
      </c>
    </row>
    <row r="111" spans="1:26" ht="17.25" thickBot="1">
      <c r="A111" s="257">
        <v>6</v>
      </c>
      <c r="B111" s="360"/>
      <c r="C111" s="361"/>
      <c r="D111" s="394"/>
      <c r="E111" s="346"/>
      <c r="F111" s="346"/>
      <c r="G111" s="347"/>
      <c r="H111" s="260"/>
      <c r="I111" s="346"/>
      <c r="J111" s="348"/>
      <c r="K111" s="373"/>
      <c r="L111" s="258"/>
      <c r="M111" s="258"/>
      <c r="N111" s="258"/>
      <c r="O111" s="258"/>
      <c r="P111" s="258"/>
      <c r="Q111" s="258"/>
      <c r="R111" s="258"/>
      <c r="S111" s="258"/>
      <c r="T111" s="258"/>
      <c r="U111" s="258"/>
      <c r="V111" s="258"/>
      <c r="W111" s="258"/>
      <c r="X111" s="259"/>
      <c r="Y111" s="374"/>
      <c r="Z111" s="375"/>
    </row>
    <row r="112" spans="1:26">
      <c r="A112" s="70"/>
      <c r="B112" s="72"/>
      <c r="C112" s="253"/>
      <c r="D112" s="396"/>
      <c r="E112" s="352"/>
      <c r="F112" s="352"/>
      <c r="G112" s="353"/>
      <c r="H112" s="353"/>
      <c r="I112" s="352"/>
      <c r="J112" s="354"/>
      <c r="K112" s="378"/>
      <c r="L112" s="376"/>
      <c r="M112" s="376"/>
      <c r="N112" s="376"/>
      <c r="O112" s="376"/>
      <c r="P112" s="376"/>
      <c r="Q112" s="376"/>
      <c r="R112" s="376"/>
      <c r="S112" s="376"/>
      <c r="T112" s="376"/>
      <c r="U112" s="376"/>
      <c r="V112" s="376"/>
      <c r="W112" s="376"/>
      <c r="X112" s="377"/>
      <c r="Y112" s="367">
        <f>SUM(K112:X112)</f>
        <v>0</v>
      </c>
      <c r="Z112" s="368">
        <f>SUM(K112+L112+U112+O112)</f>
        <v>0</v>
      </c>
    </row>
    <row r="113" spans="1:26" ht="16.5">
      <c r="A113" s="71"/>
      <c r="B113" s="72"/>
      <c r="C113" s="253"/>
      <c r="D113" s="380"/>
      <c r="E113" s="51"/>
      <c r="F113" s="51"/>
      <c r="G113" s="216"/>
      <c r="H113" s="216"/>
      <c r="I113" s="51"/>
      <c r="J113" s="271"/>
      <c r="K113" s="67"/>
      <c r="L113" s="45"/>
      <c r="M113" s="9"/>
      <c r="N113" s="9"/>
      <c r="O113" s="9"/>
      <c r="P113" s="45"/>
      <c r="Q113" s="43"/>
      <c r="R113" s="45"/>
      <c r="S113" s="9"/>
      <c r="T113" s="9"/>
      <c r="U113" s="9"/>
      <c r="V113" s="45"/>
      <c r="W113" s="45"/>
      <c r="X113" s="12"/>
      <c r="Y113" s="367">
        <f t="shared" ref="Y113:Y122" si="33">SUM(K113:X113)</f>
        <v>0</v>
      </c>
      <c r="Z113" s="368">
        <f t="shared" ref="Z113:Z122" si="34">SUM(K113+L113+U113+O113)</f>
        <v>0</v>
      </c>
    </row>
    <row r="114" spans="1:26">
      <c r="A114" s="71"/>
      <c r="B114" s="72"/>
      <c r="C114" s="253"/>
      <c r="D114" s="380"/>
      <c r="E114" s="51"/>
      <c r="F114" s="51"/>
      <c r="G114" s="216"/>
      <c r="H114" s="216"/>
      <c r="I114" s="51"/>
      <c r="J114" s="271"/>
      <c r="K114" s="171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12"/>
      <c r="Y114" s="367">
        <f t="shared" si="33"/>
        <v>0</v>
      </c>
      <c r="Z114" s="368">
        <f t="shared" si="34"/>
        <v>0</v>
      </c>
    </row>
    <row r="115" spans="1:26" ht="16.5">
      <c r="A115" s="71"/>
      <c r="B115" s="72"/>
      <c r="C115" s="253"/>
      <c r="D115" s="380"/>
      <c r="E115" s="272"/>
      <c r="F115" s="272"/>
      <c r="G115" s="381"/>
      <c r="H115" s="216"/>
      <c r="I115" s="272"/>
      <c r="J115" s="271"/>
      <c r="K115" s="67"/>
      <c r="L115" s="45"/>
      <c r="M115" s="9"/>
      <c r="N115" s="9"/>
      <c r="O115" s="9"/>
      <c r="P115" s="45"/>
      <c r="Q115" s="45"/>
      <c r="R115" s="45"/>
      <c r="S115" s="9"/>
      <c r="T115" s="9"/>
      <c r="U115" s="9"/>
      <c r="V115" s="45"/>
      <c r="W115" s="45"/>
      <c r="X115" s="132"/>
      <c r="Y115" s="367">
        <f t="shared" si="33"/>
        <v>0</v>
      </c>
      <c r="Z115" s="368">
        <f t="shared" si="34"/>
        <v>0</v>
      </c>
    </row>
    <row r="116" spans="1:26" ht="16.5">
      <c r="A116" s="71"/>
      <c r="B116" s="72"/>
      <c r="C116" s="253"/>
      <c r="D116" s="380"/>
      <c r="E116" s="272"/>
      <c r="F116" s="272"/>
      <c r="G116" s="381"/>
      <c r="H116" s="216"/>
      <c r="I116" s="272"/>
      <c r="J116" s="271"/>
      <c r="K116" s="67"/>
      <c r="L116" s="45"/>
      <c r="M116" s="9"/>
      <c r="N116" s="9"/>
      <c r="O116" s="9"/>
      <c r="P116" s="45"/>
      <c r="Q116" s="45"/>
      <c r="R116" s="45"/>
      <c r="S116" s="9"/>
      <c r="T116" s="9"/>
      <c r="U116" s="9"/>
      <c r="V116" s="45"/>
      <c r="W116" s="45"/>
      <c r="X116" s="132"/>
      <c r="Y116" s="367">
        <f t="shared" si="33"/>
        <v>0</v>
      </c>
      <c r="Z116" s="368">
        <f t="shared" si="34"/>
        <v>0</v>
      </c>
    </row>
    <row r="117" spans="1:26" ht="16.5">
      <c r="A117" s="71"/>
      <c r="B117" s="72"/>
      <c r="C117" s="253"/>
      <c r="D117" s="380"/>
      <c r="E117" s="272"/>
      <c r="F117" s="272"/>
      <c r="G117" s="381"/>
      <c r="H117" s="216"/>
      <c r="I117" s="272"/>
      <c r="J117" s="271"/>
      <c r="K117" s="67"/>
      <c r="L117" s="45"/>
      <c r="M117" s="9"/>
      <c r="N117" s="9"/>
      <c r="O117" s="9"/>
      <c r="P117" s="45"/>
      <c r="Q117" s="45"/>
      <c r="R117" s="45"/>
      <c r="S117" s="9"/>
      <c r="T117" s="9"/>
      <c r="U117" s="9"/>
      <c r="V117" s="45"/>
      <c r="W117" s="45"/>
      <c r="X117" s="132"/>
      <c r="Y117" s="367">
        <f t="shared" si="33"/>
        <v>0</v>
      </c>
      <c r="Z117" s="368">
        <f t="shared" si="34"/>
        <v>0</v>
      </c>
    </row>
    <row r="118" spans="1:26" ht="16.5">
      <c r="A118" s="71"/>
      <c r="B118" s="72"/>
      <c r="C118" s="253"/>
      <c r="D118" s="380"/>
      <c r="E118" s="272"/>
      <c r="F118" s="272"/>
      <c r="G118" s="381"/>
      <c r="H118" s="216"/>
      <c r="I118" s="272"/>
      <c r="J118" s="271"/>
      <c r="K118" s="67"/>
      <c r="L118" s="45"/>
      <c r="M118" s="9"/>
      <c r="N118" s="9"/>
      <c r="O118" s="9"/>
      <c r="P118" s="45"/>
      <c r="Q118" s="45"/>
      <c r="R118" s="45"/>
      <c r="S118" s="9"/>
      <c r="T118" s="9"/>
      <c r="U118" s="9"/>
      <c r="V118" s="45"/>
      <c r="W118" s="45"/>
      <c r="X118" s="132"/>
      <c r="Y118" s="367">
        <f t="shared" si="33"/>
        <v>0</v>
      </c>
      <c r="Z118" s="368">
        <f t="shared" si="34"/>
        <v>0</v>
      </c>
    </row>
    <row r="119" spans="1:26">
      <c r="A119" s="71"/>
      <c r="B119" s="72"/>
      <c r="C119" s="253"/>
      <c r="D119" s="380"/>
      <c r="E119" s="272"/>
      <c r="F119" s="382"/>
      <c r="G119" s="381"/>
      <c r="H119" s="216"/>
      <c r="I119" s="51"/>
      <c r="J119" s="271"/>
      <c r="K119" s="171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12"/>
      <c r="Y119" s="367">
        <f t="shared" si="33"/>
        <v>0</v>
      </c>
      <c r="Z119" s="368">
        <f t="shared" si="34"/>
        <v>0</v>
      </c>
    </row>
    <row r="120" spans="1:26">
      <c r="A120" s="71"/>
      <c r="B120" s="72"/>
      <c r="C120" s="253"/>
      <c r="D120" s="380"/>
      <c r="E120" s="272"/>
      <c r="F120" s="383"/>
      <c r="G120" s="384"/>
      <c r="H120" s="216"/>
      <c r="I120" s="382"/>
      <c r="J120" s="271"/>
      <c r="K120" s="171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12"/>
      <c r="Y120" s="367">
        <f t="shared" si="33"/>
        <v>0</v>
      </c>
      <c r="Z120" s="368">
        <f t="shared" si="34"/>
        <v>0</v>
      </c>
    </row>
    <row r="121" spans="1:26" ht="16.5">
      <c r="A121" s="71"/>
      <c r="B121" s="72"/>
      <c r="C121" s="131"/>
      <c r="D121" s="380"/>
      <c r="E121" s="272"/>
      <c r="F121" s="383"/>
      <c r="G121" s="383"/>
      <c r="H121" s="204"/>
      <c r="I121" s="382"/>
      <c r="J121" s="271"/>
      <c r="K121" s="171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12"/>
      <c r="Y121" s="367">
        <f t="shared" si="33"/>
        <v>0</v>
      </c>
      <c r="Z121" s="368">
        <f t="shared" si="34"/>
        <v>0</v>
      </c>
    </row>
    <row r="122" spans="1:26" ht="17.25" thickBot="1">
      <c r="A122" s="220"/>
      <c r="B122" s="221"/>
      <c r="C122" s="222"/>
      <c r="D122" s="385"/>
      <c r="E122" s="276"/>
      <c r="F122" s="386"/>
      <c r="G122" s="386"/>
      <c r="H122" s="224"/>
      <c r="I122" s="387"/>
      <c r="J122" s="278"/>
      <c r="K122" s="162"/>
      <c r="L122" s="135"/>
      <c r="M122" s="135"/>
      <c r="N122" s="135"/>
      <c r="O122" s="135"/>
      <c r="P122" s="135"/>
      <c r="Q122" s="135"/>
      <c r="R122" s="135"/>
      <c r="S122" s="135"/>
      <c r="T122" s="135"/>
      <c r="U122" s="135"/>
      <c r="V122" s="135"/>
      <c r="W122" s="135"/>
      <c r="X122" s="140"/>
      <c r="Y122" s="367">
        <f t="shared" si="33"/>
        <v>0</v>
      </c>
      <c r="Z122" s="368">
        <f t="shared" si="34"/>
        <v>0</v>
      </c>
    </row>
    <row r="123" spans="1:26" ht="15" thickBot="1">
      <c r="A123" s="227"/>
      <c r="B123" s="488" t="s">
        <v>69</v>
      </c>
      <c r="C123" s="489"/>
      <c r="D123" s="388"/>
      <c r="E123" s="280"/>
      <c r="F123" s="280"/>
      <c r="G123" s="280"/>
      <c r="H123" s="228"/>
      <c r="I123" s="282"/>
      <c r="J123" s="283"/>
      <c r="K123" s="322">
        <f>SUM(K112:K122)</f>
        <v>0</v>
      </c>
      <c r="L123" s="229">
        <f t="shared" ref="L123:X123" si="35">SUM(L112:L122)</f>
        <v>0</v>
      </c>
      <c r="M123" s="229">
        <f t="shared" si="35"/>
        <v>0</v>
      </c>
      <c r="N123" s="229">
        <f t="shared" si="35"/>
        <v>0</v>
      </c>
      <c r="O123" s="229">
        <f t="shared" si="35"/>
        <v>0</v>
      </c>
      <c r="P123" s="229">
        <f t="shared" si="35"/>
        <v>0</v>
      </c>
      <c r="Q123" s="229">
        <f t="shared" si="35"/>
        <v>0</v>
      </c>
      <c r="R123" s="229">
        <f t="shared" si="35"/>
        <v>0</v>
      </c>
      <c r="S123" s="229">
        <f t="shared" si="35"/>
        <v>0</v>
      </c>
      <c r="T123" s="229">
        <f t="shared" si="35"/>
        <v>0</v>
      </c>
      <c r="U123" s="229">
        <f t="shared" si="35"/>
        <v>0</v>
      </c>
      <c r="V123" s="229">
        <f t="shared" si="35"/>
        <v>0</v>
      </c>
      <c r="W123" s="229">
        <f t="shared" si="35"/>
        <v>0</v>
      </c>
      <c r="X123" s="323">
        <f t="shared" si="35"/>
        <v>0</v>
      </c>
      <c r="Y123" s="365">
        <f>SUM(K123:X123)</f>
        <v>0</v>
      </c>
      <c r="Z123" s="366">
        <f>SUM(Z112:Z122)</f>
        <v>0</v>
      </c>
    </row>
    <row r="124" spans="1:26">
      <c r="A124" s="225"/>
      <c r="B124" s="249"/>
      <c r="C124" s="251"/>
      <c r="D124" s="389"/>
      <c r="E124" s="285"/>
      <c r="F124" s="285"/>
      <c r="G124" s="285"/>
      <c r="H124" s="226"/>
      <c r="I124" s="287"/>
      <c r="J124" s="288"/>
      <c r="K124" s="325"/>
      <c r="L124" s="325"/>
      <c r="M124" s="325"/>
      <c r="N124" s="325"/>
      <c r="O124" s="325"/>
      <c r="P124" s="325"/>
      <c r="Q124" s="325"/>
      <c r="R124" s="325"/>
      <c r="S124" s="325"/>
      <c r="T124" s="325"/>
      <c r="U124" s="325"/>
      <c r="V124" s="325"/>
      <c r="W124" s="325"/>
      <c r="X124" s="326"/>
      <c r="Y124" s="367">
        <f>SUM(K124:X124)</f>
        <v>0</v>
      </c>
      <c r="Z124" s="368">
        <f>SUM(K124+L124+U124+O124)</f>
        <v>0</v>
      </c>
    </row>
    <row r="125" spans="1:26">
      <c r="A125" s="202"/>
      <c r="B125" s="250"/>
      <c r="C125" s="250"/>
      <c r="D125" s="390"/>
      <c r="E125" s="290"/>
      <c r="F125" s="290"/>
      <c r="G125" s="290"/>
      <c r="H125" s="205"/>
      <c r="I125" s="292"/>
      <c r="J125" s="288"/>
      <c r="K125" s="328"/>
      <c r="L125" s="328"/>
      <c r="M125" s="328"/>
      <c r="N125" s="328"/>
      <c r="O125" s="328"/>
      <c r="P125" s="328"/>
      <c r="Q125" s="328"/>
      <c r="R125" s="328"/>
      <c r="S125" s="325"/>
      <c r="T125" s="325"/>
      <c r="U125" s="325"/>
      <c r="V125" s="328"/>
      <c r="W125" s="328"/>
      <c r="X125" s="329"/>
      <c r="Y125" s="17">
        <f t="shared" ref="Y125:Y131" si="36">SUM(K125:X125)</f>
        <v>0</v>
      </c>
      <c r="Z125" s="97">
        <f t="shared" ref="Z125:Z131" si="37">SUM(K125+L125+U125+O125)</f>
        <v>0</v>
      </c>
    </row>
    <row r="126" spans="1:26">
      <c r="A126" s="202"/>
      <c r="B126" s="250"/>
      <c r="C126" s="250"/>
      <c r="D126" s="390"/>
      <c r="E126" s="290"/>
      <c r="F126" s="290"/>
      <c r="G126" s="290"/>
      <c r="H126" s="205"/>
      <c r="I126" s="292"/>
      <c r="J126" s="288"/>
      <c r="K126" s="328"/>
      <c r="L126" s="328"/>
      <c r="M126" s="328"/>
      <c r="N126" s="328"/>
      <c r="O126" s="328"/>
      <c r="P126" s="328"/>
      <c r="Q126" s="328"/>
      <c r="R126" s="328"/>
      <c r="S126" s="325"/>
      <c r="T126" s="325"/>
      <c r="U126" s="325"/>
      <c r="V126" s="328"/>
      <c r="W126" s="328"/>
      <c r="X126" s="329"/>
      <c r="Y126" s="17">
        <f t="shared" si="36"/>
        <v>0</v>
      </c>
      <c r="Z126" s="97">
        <f t="shared" si="37"/>
        <v>0</v>
      </c>
    </row>
    <row r="127" spans="1:26">
      <c r="A127" s="202"/>
      <c r="B127" s="250"/>
      <c r="C127" s="250"/>
      <c r="D127" s="390"/>
      <c r="E127" s="290"/>
      <c r="F127" s="290"/>
      <c r="G127" s="290"/>
      <c r="H127" s="261"/>
      <c r="I127" s="292"/>
      <c r="J127" s="288"/>
      <c r="K127" s="328"/>
      <c r="L127" s="328"/>
      <c r="M127" s="328"/>
      <c r="N127" s="328"/>
      <c r="O127" s="328"/>
      <c r="P127" s="328"/>
      <c r="Q127" s="328"/>
      <c r="R127" s="328"/>
      <c r="S127" s="325"/>
      <c r="T127" s="325"/>
      <c r="U127" s="325"/>
      <c r="V127" s="328"/>
      <c r="W127" s="328"/>
      <c r="X127" s="329"/>
      <c r="Y127" s="17">
        <f t="shared" si="36"/>
        <v>0</v>
      </c>
      <c r="Z127" s="97">
        <f t="shared" si="37"/>
        <v>0</v>
      </c>
    </row>
    <row r="128" spans="1:26">
      <c r="A128" s="202"/>
      <c r="B128" s="250"/>
      <c r="C128" s="250"/>
      <c r="D128" s="390"/>
      <c r="E128" s="290"/>
      <c r="F128" s="290"/>
      <c r="G128" s="290"/>
      <c r="H128" s="205"/>
      <c r="I128" s="292"/>
      <c r="J128" s="288"/>
      <c r="K128" s="328"/>
      <c r="L128" s="328"/>
      <c r="M128" s="328"/>
      <c r="N128" s="328"/>
      <c r="O128" s="328"/>
      <c r="P128" s="328"/>
      <c r="Q128" s="328"/>
      <c r="R128" s="328"/>
      <c r="S128" s="325"/>
      <c r="T128" s="325"/>
      <c r="U128" s="325"/>
      <c r="V128" s="328"/>
      <c r="W128" s="328"/>
      <c r="X128" s="329"/>
      <c r="Y128" s="17">
        <f t="shared" si="36"/>
        <v>0</v>
      </c>
      <c r="Z128" s="97">
        <f t="shared" si="37"/>
        <v>0</v>
      </c>
    </row>
    <row r="129" spans="1:26">
      <c r="A129" s="202"/>
      <c r="B129" s="250"/>
      <c r="C129" s="250"/>
      <c r="D129" s="390"/>
      <c r="E129" s="290"/>
      <c r="F129" s="290"/>
      <c r="G129" s="290"/>
      <c r="H129" s="205"/>
      <c r="I129" s="292"/>
      <c r="J129" s="288"/>
      <c r="K129" s="328"/>
      <c r="L129" s="328"/>
      <c r="M129" s="328"/>
      <c r="N129" s="328"/>
      <c r="O129" s="328"/>
      <c r="P129" s="328"/>
      <c r="Q129" s="328"/>
      <c r="R129" s="328"/>
      <c r="S129" s="325"/>
      <c r="T129" s="325"/>
      <c r="U129" s="325"/>
      <c r="V129" s="328"/>
      <c r="W129" s="328"/>
      <c r="X129" s="329"/>
      <c r="Y129" s="17">
        <f t="shared" si="36"/>
        <v>0</v>
      </c>
      <c r="Z129" s="97">
        <f t="shared" si="37"/>
        <v>0</v>
      </c>
    </row>
    <row r="130" spans="1:26">
      <c r="A130" s="202"/>
      <c r="B130" s="250"/>
      <c r="C130" s="250"/>
      <c r="D130" s="390"/>
      <c r="E130" s="290"/>
      <c r="F130" s="290"/>
      <c r="G130" s="290"/>
      <c r="H130" s="205"/>
      <c r="I130" s="292"/>
      <c r="J130" s="288"/>
      <c r="K130" s="328"/>
      <c r="L130" s="328"/>
      <c r="M130" s="328"/>
      <c r="N130" s="328"/>
      <c r="O130" s="328"/>
      <c r="P130" s="328"/>
      <c r="Q130" s="328"/>
      <c r="R130" s="328"/>
      <c r="S130" s="325"/>
      <c r="T130" s="325"/>
      <c r="U130" s="325"/>
      <c r="V130" s="328"/>
      <c r="W130" s="328"/>
      <c r="X130" s="329"/>
      <c r="Y130" s="17">
        <f t="shared" si="36"/>
        <v>0</v>
      </c>
      <c r="Z130" s="97">
        <f t="shared" si="37"/>
        <v>0</v>
      </c>
    </row>
    <row r="131" spans="1:26" ht="15" thickBot="1">
      <c r="A131" s="231"/>
      <c r="B131" s="252"/>
      <c r="C131" s="243"/>
      <c r="D131" s="391"/>
      <c r="E131" s="295"/>
      <c r="F131" s="295"/>
      <c r="G131" s="295"/>
      <c r="H131" s="232"/>
      <c r="I131" s="297"/>
      <c r="J131" s="298"/>
      <c r="K131" s="330"/>
      <c r="L131" s="330"/>
      <c r="M131" s="330"/>
      <c r="N131" s="330"/>
      <c r="O131" s="330"/>
      <c r="P131" s="330"/>
      <c r="Q131" s="330"/>
      <c r="R131" s="330"/>
      <c r="S131" s="331"/>
      <c r="T131" s="331"/>
      <c r="U131" s="331"/>
      <c r="V131" s="330"/>
      <c r="W131" s="330"/>
      <c r="X131" s="332"/>
      <c r="Y131" s="134">
        <f t="shared" si="36"/>
        <v>0</v>
      </c>
      <c r="Z131" s="136">
        <f t="shared" si="37"/>
        <v>0</v>
      </c>
    </row>
    <row r="132" spans="1:26" ht="15" thickBot="1">
      <c r="A132" s="227"/>
      <c r="B132" s="490" t="s">
        <v>85</v>
      </c>
      <c r="C132" s="491"/>
      <c r="D132" s="388"/>
      <c r="E132" s="280"/>
      <c r="F132" s="280"/>
      <c r="G132" s="280"/>
      <c r="H132" s="228"/>
      <c r="I132" s="282"/>
      <c r="J132" s="283"/>
      <c r="K132" s="322">
        <f t="shared" ref="K132:Z132" si="38">SUM(K124:K131)</f>
        <v>0</v>
      </c>
      <c r="L132" s="322">
        <f t="shared" si="38"/>
        <v>0</v>
      </c>
      <c r="M132" s="322">
        <f t="shared" si="38"/>
        <v>0</v>
      </c>
      <c r="N132" s="322">
        <f t="shared" si="38"/>
        <v>0</v>
      </c>
      <c r="O132" s="322">
        <f t="shared" si="38"/>
        <v>0</v>
      </c>
      <c r="P132" s="322">
        <f t="shared" si="38"/>
        <v>0</v>
      </c>
      <c r="Q132" s="322">
        <f t="shared" si="38"/>
        <v>0</v>
      </c>
      <c r="R132" s="322">
        <f t="shared" si="38"/>
        <v>0</v>
      </c>
      <c r="S132" s="322">
        <f t="shared" si="38"/>
        <v>0</v>
      </c>
      <c r="T132" s="322">
        <f t="shared" si="38"/>
        <v>0</v>
      </c>
      <c r="U132" s="322">
        <f t="shared" si="38"/>
        <v>0</v>
      </c>
      <c r="V132" s="322">
        <f t="shared" si="38"/>
        <v>0</v>
      </c>
      <c r="W132" s="322">
        <f t="shared" si="38"/>
        <v>0</v>
      </c>
      <c r="X132" s="333">
        <f t="shared" si="38"/>
        <v>0</v>
      </c>
      <c r="Y132" s="365">
        <f t="shared" si="38"/>
        <v>0</v>
      </c>
      <c r="Z132" s="230">
        <f t="shared" si="38"/>
        <v>0</v>
      </c>
    </row>
    <row r="133" spans="1:26" ht="15.75" thickBot="1">
      <c r="A133" s="233"/>
      <c r="B133" s="486" t="s">
        <v>70</v>
      </c>
      <c r="C133" s="487"/>
      <c r="D133" s="392"/>
      <c r="E133" s="300"/>
      <c r="F133" s="300"/>
      <c r="G133" s="234"/>
      <c r="H133" s="234"/>
      <c r="I133" s="300"/>
      <c r="J133" s="303"/>
      <c r="K133" s="334">
        <f t="shared" ref="K133:Z133" si="39">K123+K132</f>
        <v>0</v>
      </c>
      <c r="L133" s="334">
        <f t="shared" si="39"/>
        <v>0</v>
      </c>
      <c r="M133" s="334">
        <f t="shared" si="39"/>
        <v>0</v>
      </c>
      <c r="N133" s="334">
        <f t="shared" si="39"/>
        <v>0</v>
      </c>
      <c r="O133" s="334">
        <f t="shared" si="39"/>
        <v>0</v>
      </c>
      <c r="P133" s="334">
        <f t="shared" si="39"/>
        <v>0</v>
      </c>
      <c r="Q133" s="334">
        <f t="shared" si="39"/>
        <v>0</v>
      </c>
      <c r="R133" s="334">
        <f t="shared" si="39"/>
        <v>0</v>
      </c>
      <c r="S133" s="334">
        <f t="shared" si="39"/>
        <v>0</v>
      </c>
      <c r="T133" s="334">
        <f t="shared" si="39"/>
        <v>0</v>
      </c>
      <c r="U133" s="334">
        <f t="shared" si="39"/>
        <v>0</v>
      </c>
      <c r="V133" s="334">
        <f t="shared" si="39"/>
        <v>0</v>
      </c>
      <c r="W133" s="334">
        <f t="shared" si="39"/>
        <v>0</v>
      </c>
      <c r="X133" s="335">
        <f t="shared" si="39"/>
        <v>0</v>
      </c>
      <c r="Y133" s="369">
        <f t="shared" si="39"/>
        <v>0</v>
      </c>
      <c r="Z133" s="370">
        <f t="shared" si="39"/>
        <v>0</v>
      </c>
    </row>
    <row r="134" spans="1:26" ht="16.5">
      <c r="A134" s="246">
        <v>7</v>
      </c>
      <c r="B134" s="315"/>
      <c r="C134" s="359"/>
      <c r="D134" s="379"/>
      <c r="E134" s="266"/>
      <c r="F134" s="266"/>
      <c r="G134" s="267"/>
      <c r="H134" s="247"/>
      <c r="I134" s="344"/>
      <c r="J134" s="345"/>
      <c r="K134" s="371"/>
      <c r="L134" s="208"/>
      <c r="M134" s="208"/>
      <c r="N134" s="208"/>
      <c r="O134" s="208"/>
      <c r="P134" s="208"/>
      <c r="Q134" s="208"/>
      <c r="R134" s="208"/>
      <c r="S134" s="208"/>
      <c r="T134" s="208"/>
      <c r="U134" s="208"/>
      <c r="V134" s="248"/>
      <c r="W134" s="248"/>
      <c r="X134" s="372"/>
      <c r="Y134" s="363"/>
      <c r="Z134" s="364"/>
    </row>
    <row r="135" spans="1:26" ht="16.5">
      <c r="A135" s="71"/>
      <c r="B135" s="72"/>
      <c r="C135" s="198"/>
      <c r="D135" s="380"/>
      <c r="E135" s="51"/>
      <c r="F135" s="51"/>
      <c r="G135" s="216"/>
      <c r="H135" s="216"/>
      <c r="I135" s="51"/>
      <c r="J135" s="271"/>
      <c r="K135" s="171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12"/>
      <c r="Y135" s="367">
        <f>SUM(K135:X135)</f>
        <v>0</v>
      </c>
      <c r="Z135" s="368">
        <f>SUM(K135+L135+U135+O135)</f>
        <v>0</v>
      </c>
    </row>
    <row r="136" spans="1:26" ht="16.5">
      <c r="A136" s="71"/>
      <c r="B136" s="72"/>
      <c r="C136" s="198"/>
      <c r="D136" s="380"/>
      <c r="E136" s="51"/>
      <c r="F136" s="51"/>
      <c r="G136" s="216"/>
      <c r="H136" s="216"/>
      <c r="I136" s="51"/>
      <c r="J136" s="271"/>
      <c r="K136" s="67"/>
      <c r="L136" s="45"/>
      <c r="M136" s="9"/>
      <c r="N136" s="9"/>
      <c r="O136" s="9"/>
      <c r="P136" s="45"/>
      <c r="Q136" s="43"/>
      <c r="R136" s="45"/>
      <c r="S136" s="9"/>
      <c r="T136" s="9">
        <v>0</v>
      </c>
      <c r="U136" s="9">
        <v>0</v>
      </c>
      <c r="V136" s="45">
        <v>0</v>
      </c>
      <c r="W136" s="45">
        <v>0</v>
      </c>
      <c r="X136" s="12"/>
      <c r="Y136" s="367">
        <f t="shared" ref="Y136:Y142" si="40">SUM(K136:X136)</f>
        <v>0</v>
      </c>
      <c r="Z136" s="368">
        <f t="shared" ref="Z136:Z142" si="41">SUM(K136+L136+U136+O136)</f>
        <v>0</v>
      </c>
    </row>
    <row r="137" spans="1:26" ht="16.5">
      <c r="A137" s="71"/>
      <c r="B137" s="72"/>
      <c r="C137" s="199"/>
      <c r="D137" s="380"/>
      <c r="E137" s="51"/>
      <c r="F137" s="51"/>
      <c r="G137" s="216"/>
      <c r="H137" s="216"/>
      <c r="I137" s="51"/>
      <c r="J137" s="271"/>
      <c r="K137" s="171"/>
      <c r="L137" s="9"/>
      <c r="M137" s="9"/>
      <c r="N137" s="9"/>
      <c r="O137" s="9"/>
      <c r="P137" s="9"/>
      <c r="Q137" s="9"/>
      <c r="R137" s="9"/>
      <c r="S137" s="9"/>
      <c r="T137" s="9">
        <v>0</v>
      </c>
      <c r="U137" s="9">
        <v>0</v>
      </c>
      <c r="V137" s="9">
        <v>0</v>
      </c>
      <c r="W137" s="9">
        <v>0</v>
      </c>
      <c r="X137" s="12"/>
      <c r="Y137" s="367">
        <f t="shared" si="40"/>
        <v>0</v>
      </c>
      <c r="Z137" s="368">
        <f t="shared" si="41"/>
        <v>0</v>
      </c>
    </row>
    <row r="138" spans="1:26" ht="16.5">
      <c r="A138" s="71"/>
      <c r="B138" s="72"/>
      <c r="C138" s="200"/>
      <c r="D138" s="380"/>
      <c r="E138" s="272"/>
      <c r="F138" s="272"/>
      <c r="G138" s="381"/>
      <c r="H138" s="216"/>
      <c r="I138" s="272"/>
      <c r="J138" s="271"/>
      <c r="K138" s="67"/>
      <c r="L138" s="45"/>
      <c r="M138" s="9"/>
      <c r="N138" s="9"/>
      <c r="O138" s="9"/>
      <c r="P138" s="45"/>
      <c r="Q138" s="45"/>
      <c r="R138" s="45"/>
      <c r="S138" s="9"/>
      <c r="T138" s="9">
        <v>0</v>
      </c>
      <c r="U138" s="9">
        <v>0</v>
      </c>
      <c r="V138" s="45">
        <v>0</v>
      </c>
      <c r="W138" s="45">
        <v>0</v>
      </c>
      <c r="X138" s="132"/>
      <c r="Y138" s="367">
        <f t="shared" si="40"/>
        <v>0</v>
      </c>
      <c r="Z138" s="368">
        <f t="shared" si="41"/>
        <v>0</v>
      </c>
    </row>
    <row r="139" spans="1:26" ht="16.5">
      <c r="A139" s="71"/>
      <c r="B139" s="72"/>
      <c r="C139" s="201"/>
      <c r="D139" s="380"/>
      <c r="E139" s="272"/>
      <c r="F139" s="382"/>
      <c r="G139" s="381"/>
      <c r="H139" s="216"/>
      <c r="I139" s="51"/>
      <c r="J139" s="271"/>
      <c r="K139" s="171"/>
      <c r="L139" s="9"/>
      <c r="M139" s="9"/>
      <c r="N139" s="9"/>
      <c r="O139" s="9"/>
      <c r="P139" s="9"/>
      <c r="Q139" s="9"/>
      <c r="R139" s="9"/>
      <c r="S139" s="9"/>
      <c r="T139" s="9">
        <v>0</v>
      </c>
      <c r="U139" s="9">
        <v>0</v>
      </c>
      <c r="V139" s="9">
        <v>0</v>
      </c>
      <c r="W139" s="9">
        <v>0</v>
      </c>
      <c r="X139" s="12"/>
      <c r="Y139" s="367">
        <f t="shared" si="40"/>
        <v>0</v>
      </c>
      <c r="Z139" s="368">
        <f t="shared" si="41"/>
        <v>0</v>
      </c>
    </row>
    <row r="140" spans="1:26" ht="16.5">
      <c r="A140" s="71"/>
      <c r="B140" s="72"/>
      <c r="C140" s="201"/>
      <c r="D140" s="380"/>
      <c r="E140" s="272"/>
      <c r="F140" s="383"/>
      <c r="G140" s="384"/>
      <c r="H140" s="216"/>
      <c r="I140" s="382"/>
      <c r="J140" s="271"/>
      <c r="K140" s="171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12"/>
      <c r="Y140" s="367">
        <f t="shared" si="40"/>
        <v>0</v>
      </c>
      <c r="Z140" s="368">
        <f t="shared" si="41"/>
        <v>0</v>
      </c>
    </row>
    <row r="141" spans="1:26" ht="16.5">
      <c r="A141" s="71"/>
      <c r="B141" s="72"/>
      <c r="C141" s="131"/>
      <c r="D141" s="380"/>
      <c r="E141" s="272"/>
      <c r="F141" s="383"/>
      <c r="G141" s="383"/>
      <c r="H141" s="204"/>
      <c r="I141" s="382"/>
      <c r="J141" s="271"/>
      <c r="K141" s="171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12"/>
      <c r="Y141" s="367">
        <f t="shared" si="40"/>
        <v>0</v>
      </c>
      <c r="Z141" s="368">
        <f t="shared" si="41"/>
        <v>0</v>
      </c>
    </row>
    <row r="142" spans="1:26" ht="17.25" thickBot="1">
      <c r="A142" s="220"/>
      <c r="B142" s="221"/>
      <c r="C142" s="222"/>
      <c r="D142" s="385"/>
      <c r="E142" s="276"/>
      <c r="F142" s="386"/>
      <c r="G142" s="386"/>
      <c r="H142" s="224"/>
      <c r="I142" s="387"/>
      <c r="J142" s="278"/>
      <c r="K142" s="162"/>
      <c r="L142" s="135"/>
      <c r="M142" s="135"/>
      <c r="N142" s="135"/>
      <c r="O142" s="135"/>
      <c r="P142" s="135"/>
      <c r="Q142" s="135"/>
      <c r="R142" s="135"/>
      <c r="S142" s="135"/>
      <c r="T142" s="135"/>
      <c r="U142" s="135"/>
      <c r="V142" s="135"/>
      <c r="W142" s="135"/>
      <c r="X142" s="140"/>
      <c r="Y142" s="367">
        <f t="shared" si="40"/>
        <v>0</v>
      </c>
      <c r="Z142" s="368">
        <f t="shared" si="41"/>
        <v>0</v>
      </c>
    </row>
    <row r="143" spans="1:26" ht="15" thickBot="1">
      <c r="A143" s="227"/>
      <c r="B143" s="488" t="s">
        <v>69</v>
      </c>
      <c r="C143" s="489"/>
      <c r="D143" s="388"/>
      <c r="E143" s="280"/>
      <c r="F143" s="280"/>
      <c r="G143" s="280"/>
      <c r="H143" s="228"/>
      <c r="I143" s="282"/>
      <c r="J143" s="283"/>
      <c r="K143" s="322">
        <f>SUM(K135:K142)</f>
        <v>0</v>
      </c>
      <c r="L143" s="229">
        <f t="shared" ref="L143:X143" si="42">SUM(L135:L142)</f>
        <v>0</v>
      </c>
      <c r="M143" s="229">
        <f t="shared" si="42"/>
        <v>0</v>
      </c>
      <c r="N143" s="229">
        <f t="shared" si="42"/>
        <v>0</v>
      </c>
      <c r="O143" s="229">
        <f t="shared" si="42"/>
        <v>0</v>
      </c>
      <c r="P143" s="229">
        <f t="shared" si="42"/>
        <v>0</v>
      </c>
      <c r="Q143" s="229">
        <f t="shared" si="42"/>
        <v>0</v>
      </c>
      <c r="R143" s="229">
        <f t="shared" si="42"/>
        <v>0</v>
      </c>
      <c r="S143" s="229">
        <f t="shared" si="42"/>
        <v>0</v>
      </c>
      <c r="T143" s="229">
        <f t="shared" si="42"/>
        <v>0</v>
      </c>
      <c r="U143" s="229">
        <f t="shared" si="42"/>
        <v>0</v>
      </c>
      <c r="V143" s="229">
        <f t="shared" si="42"/>
        <v>0</v>
      </c>
      <c r="W143" s="229">
        <f t="shared" si="42"/>
        <v>0</v>
      </c>
      <c r="X143" s="323">
        <f t="shared" si="42"/>
        <v>0</v>
      </c>
      <c r="Y143" s="365">
        <f>SUM(K143:X143)</f>
        <v>0</v>
      </c>
      <c r="Z143" s="366">
        <f>SUM(Z135:Z142)</f>
        <v>0</v>
      </c>
    </row>
    <row r="144" spans="1:26">
      <c r="A144" s="225"/>
      <c r="B144" s="249"/>
      <c r="C144" s="251"/>
      <c r="D144" s="397"/>
      <c r="E144" s="285"/>
      <c r="F144" s="285"/>
      <c r="G144" s="285"/>
      <c r="H144" s="226"/>
      <c r="I144" s="287"/>
      <c r="J144" s="288"/>
      <c r="K144" s="325"/>
      <c r="L144" s="325"/>
      <c r="M144" s="325"/>
      <c r="N144" s="325"/>
      <c r="O144" s="325"/>
      <c r="P144" s="325"/>
      <c r="Q144" s="325"/>
      <c r="R144" s="325"/>
      <c r="S144" s="325"/>
      <c r="T144" s="325"/>
      <c r="U144" s="325"/>
      <c r="V144" s="325"/>
      <c r="W144" s="325"/>
      <c r="X144" s="326"/>
      <c r="Y144" s="367">
        <f>SUM(K144:X144)</f>
        <v>0</v>
      </c>
      <c r="Z144" s="368">
        <f>SUM(K144+L144+U144+O144)</f>
        <v>0</v>
      </c>
    </row>
    <row r="145" spans="1:26">
      <c r="A145" s="202"/>
      <c r="B145" s="250"/>
      <c r="C145" s="250"/>
      <c r="D145" s="398"/>
      <c r="E145" s="290"/>
      <c r="F145" s="290"/>
      <c r="G145" s="290"/>
      <c r="H145" s="205"/>
      <c r="I145" s="292"/>
      <c r="J145" s="288"/>
      <c r="K145" s="328"/>
      <c r="L145" s="328"/>
      <c r="M145" s="328"/>
      <c r="N145" s="328"/>
      <c r="O145" s="328"/>
      <c r="P145" s="328"/>
      <c r="Q145" s="328"/>
      <c r="R145" s="328"/>
      <c r="S145" s="325"/>
      <c r="T145" s="325"/>
      <c r="U145" s="325"/>
      <c r="V145" s="328"/>
      <c r="W145" s="328"/>
      <c r="X145" s="329"/>
      <c r="Y145" s="17">
        <f t="shared" ref="Y145:Y155" si="43">SUM(K145:X145)</f>
        <v>0</v>
      </c>
      <c r="Z145" s="97">
        <f t="shared" ref="Z145:Z155" si="44">SUM(K145+L145+U145+O145)</f>
        <v>0</v>
      </c>
    </row>
    <row r="146" spans="1:26">
      <c r="A146" s="202"/>
      <c r="B146" s="250"/>
      <c r="C146" s="250"/>
      <c r="D146" s="398"/>
      <c r="E146" s="290"/>
      <c r="F146" s="290"/>
      <c r="G146" s="290"/>
      <c r="H146" s="205"/>
      <c r="I146" s="292"/>
      <c r="J146" s="288"/>
      <c r="K146" s="328"/>
      <c r="L146" s="328"/>
      <c r="M146" s="328"/>
      <c r="N146" s="328"/>
      <c r="O146" s="328"/>
      <c r="P146" s="328"/>
      <c r="Q146" s="328"/>
      <c r="R146" s="328"/>
      <c r="S146" s="325"/>
      <c r="T146" s="325"/>
      <c r="U146" s="325"/>
      <c r="V146" s="328"/>
      <c r="W146" s="328"/>
      <c r="X146" s="329"/>
      <c r="Y146" s="17">
        <f t="shared" si="43"/>
        <v>0</v>
      </c>
      <c r="Z146" s="97">
        <f t="shared" si="44"/>
        <v>0</v>
      </c>
    </row>
    <row r="147" spans="1:26">
      <c r="A147" s="202"/>
      <c r="B147" s="250"/>
      <c r="C147" s="250"/>
      <c r="D147" s="398"/>
      <c r="E147" s="290"/>
      <c r="F147" s="290"/>
      <c r="G147" s="290"/>
      <c r="H147" s="205"/>
      <c r="I147" s="292"/>
      <c r="J147" s="288"/>
      <c r="K147" s="328"/>
      <c r="L147" s="328"/>
      <c r="M147" s="328"/>
      <c r="N147" s="328"/>
      <c r="O147" s="328"/>
      <c r="P147" s="328"/>
      <c r="Q147" s="328"/>
      <c r="R147" s="328"/>
      <c r="S147" s="325"/>
      <c r="T147" s="325"/>
      <c r="U147" s="325"/>
      <c r="V147" s="328"/>
      <c r="W147" s="328"/>
      <c r="X147" s="329"/>
      <c r="Y147" s="17">
        <f t="shared" si="43"/>
        <v>0</v>
      </c>
      <c r="Z147" s="97">
        <f t="shared" si="44"/>
        <v>0</v>
      </c>
    </row>
    <row r="148" spans="1:26">
      <c r="A148" s="202"/>
      <c r="B148" s="250"/>
      <c r="C148" s="250"/>
      <c r="D148" s="398"/>
      <c r="E148" s="290"/>
      <c r="F148" s="290"/>
      <c r="G148" s="290"/>
      <c r="H148" s="205"/>
      <c r="I148" s="292"/>
      <c r="J148" s="288"/>
      <c r="K148" s="328"/>
      <c r="L148" s="328"/>
      <c r="M148" s="328"/>
      <c r="N148" s="328"/>
      <c r="O148" s="328"/>
      <c r="P148" s="328"/>
      <c r="Q148" s="328"/>
      <c r="R148" s="328"/>
      <c r="S148" s="325"/>
      <c r="T148" s="325"/>
      <c r="U148" s="325"/>
      <c r="V148" s="328"/>
      <c r="W148" s="328"/>
      <c r="X148" s="329"/>
      <c r="Y148" s="17">
        <f t="shared" si="43"/>
        <v>0</v>
      </c>
      <c r="Z148" s="97">
        <f t="shared" si="44"/>
        <v>0</v>
      </c>
    </row>
    <row r="149" spans="1:26">
      <c r="A149" s="202"/>
      <c r="B149" s="250"/>
      <c r="C149" s="250"/>
      <c r="D149" s="398"/>
      <c r="E149" s="290"/>
      <c r="F149" s="290"/>
      <c r="G149" s="290"/>
      <c r="H149" s="205"/>
      <c r="I149" s="292"/>
      <c r="J149" s="288"/>
      <c r="K149" s="328"/>
      <c r="L149" s="328"/>
      <c r="M149" s="328"/>
      <c r="N149" s="328"/>
      <c r="O149" s="328"/>
      <c r="P149" s="328"/>
      <c r="Q149" s="328"/>
      <c r="R149" s="328"/>
      <c r="S149" s="325"/>
      <c r="T149" s="325"/>
      <c r="U149" s="325"/>
      <c r="V149" s="328"/>
      <c r="W149" s="328"/>
      <c r="X149" s="329"/>
      <c r="Y149" s="17">
        <f t="shared" si="43"/>
        <v>0</v>
      </c>
      <c r="Z149" s="97">
        <f t="shared" si="44"/>
        <v>0</v>
      </c>
    </row>
    <row r="150" spans="1:26">
      <c r="A150" s="202"/>
      <c r="B150" s="250"/>
      <c r="C150" s="250"/>
      <c r="D150" s="398"/>
      <c r="E150" s="290"/>
      <c r="F150" s="290"/>
      <c r="G150" s="290"/>
      <c r="H150" s="205"/>
      <c r="I150" s="292"/>
      <c r="J150" s="288"/>
      <c r="K150" s="328"/>
      <c r="L150" s="328"/>
      <c r="M150" s="328"/>
      <c r="N150" s="328"/>
      <c r="O150" s="328"/>
      <c r="P150" s="328"/>
      <c r="Q150" s="328"/>
      <c r="R150" s="328"/>
      <c r="S150" s="325"/>
      <c r="T150" s="325"/>
      <c r="U150" s="325"/>
      <c r="V150" s="328"/>
      <c r="W150" s="328"/>
      <c r="X150" s="329"/>
      <c r="Y150" s="17">
        <f t="shared" si="43"/>
        <v>0</v>
      </c>
      <c r="Z150" s="97">
        <f t="shared" si="44"/>
        <v>0</v>
      </c>
    </row>
    <row r="151" spans="1:26">
      <c r="A151" s="202"/>
      <c r="B151" s="250"/>
      <c r="C151" s="250"/>
      <c r="D151" s="398"/>
      <c r="E151" s="290"/>
      <c r="F151" s="290"/>
      <c r="G151" s="290"/>
      <c r="H151" s="205"/>
      <c r="I151" s="292"/>
      <c r="J151" s="288"/>
      <c r="K151" s="328"/>
      <c r="L151" s="328"/>
      <c r="M151" s="328"/>
      <c r="N151" s="328"/>
      <c r="O151" s="328"/>
      <c r="P151" s="328"/>
      <c r="Q151" s="328"/>
      <c r="R151" s="328"/>
      <c r="S151" s="325"/>
      <c r="T151" s="325"/>
      <c r="U151" s="325"/>
      <c r="V151" s="328"/>
      <c r="W151" s="328"/>
      <c r="X151" s="329"/>
      <c r="Y151" s="17">
        <f t="shared" si="43"/>
        <v>0</v>
      </c>
      <c r="Z151" s="97">
        <f t="shared" si="44"/>
        <v>0</v>
      </c>
    </row>
    <row r="152" spans="1:26">
      <c r="A152" s="202"/>
      <c r="B152" s="250"/>
      <c r="C152" s="250"/>
      <c r="D152" s="398"/>
      <c r="E152" s="290"/>
      <c r="F152" s="290"/>
      <c r="G152" s="290"/>
      <c r="H152" s="205"/>
      <c r="I152" s="292"/>
      <c r="J152" s="288"/>
      <c r="K152" s="328"/>
      <c r="L152" s="328"/>
      <c r="M152" s="328"/>
      <c r="N152" s="328"/>
      <c r="O152" s="328"/>
      <c r="P152" s="328"/>
      <c r="Q152" s="328"/>
      <c r="R152" s="328"/>
      <c r="S152" s="325"/>
      <c r="T152" s="325"/>
      <c r="U152" s="325"/>
      <c r="V152" s="328"/>
      <c r="W152" s="328"/>
      <c r="X152" s="329"/>
      <c r="Y152" s="17">
        <f t="shared" si="43"/>
        <v>0</v>
      </c>
      <c r="Z152" s="97">
        <f t="shared" si="44"/>
        <v>0</v>
      </c>
    </row>
    <row r="153" spans="1:26">
      <c r="A153" s="202"/>
      <c r="B153" s="250"/>
      <c r="C153" s="250"/>
      <c r="D153" s="398"/>
      <c r="E153" s="290"/>
      <c r="F153" s="290"/>
      <c r="G153" s="290"/>
      <c r="H153" s="205"/>
      <c r="I153" s="292"/>
      <c r="J153" s="288"/>
      <c r="K153" s="328"/>
      <c r="L153" s="328"/>
      <c r="M153" s="328"/>
      <c r="N153" s="328"/>
      <c r="O153" s="328"/>
      <c r="P153" s="328"/>
      <c r="Q153" s="328"/>
      <c r="R153" s="328"/>
      <c r="S153" s="325"/>
      <c r="T153" s="325"/>
      <c r="U153" s="325"/>
      <c r="V153" s="328"/>
      <c r="W153" s="328"/>
      <c r="X153" s="329"/>
      <c r="Y153" s="17">
        <f t="shared" si="43"/>
        <v>0</v>
      </c>
      <c r="Z153" s="97">
        <f t="shared" si="44"/>
        <v>0</v>
      </c>
    </row>
    <row r="154" spans="1:26">
      <c r="A154" s="202"/>
      <c r="B154" s="250"/>
      <c r="C154" s="250"/>
      <c r="D154" s="398"/>
      <c r="E154" s="290"/>
      <c r="F154" s="290"/>
      <c r="G154" s="290"/>
      <c r="H154" s="205"/>
      <c r="I154" s="292"/>
      <c r="J154" s="288"/>
      <c r="K154" s="328"/>
      <c r="L154" s="328"/>
      <c r="M154" s="328"/>
      <c r="N154" s="328"/>
      <c r="O154" s="328"/>
      <c r="P154" s="328"/>
      <c r="Q154" s="328"/>
      <c r="R154" s="328"/>
      <c r="S154" s="325"/>
      <c r="T154" s="325"/>
      <c r="U154" s="325"/>
      <c r="V154" s="328"/>
      <c r="W154" s="328"/>
      <c r="X154" s="329"/>
      <c r="Y154" s="17">
        <f t="shared" si="43"/>
        <v>0</v>
      </c>
      <c r="Z154" s="97">
        <f t="shared" si="44"/>
        <v>0</v>
      </c>
    </row>
    <row r="155" spans="1:26" ht="15" thickBot="1">
      <c r="A155" s="231"/>
      <c r="B155" s="252"/>
      <c r="C155" s="243"/>
      <c r="D155" s="399"/>
      <c r="E155" s="295"/>
      <c r="F155" s="295"/>
      <c r="G155" s="295"/>
      <c r="H155" s="232"/>
      <c r="I155" s="297"/>
      <c r="J155" s="298"/>
      <c r="K155" s="330"/>
      <c r="L155" s="330"/>
      <c r="M155" s="330"/>
      <c r="N155" s="330"/>
      <c r="O155" s="330"/>
      <c r="P155" s="330"/>
      <c r="Q155" s="330"/>
      <c r="R155" s="330"/>
      <c r="S155" s="331"/>
      <c r="T155" s="331"/>
      <c r="U155" s="331"/>
      <c r="V155" s="330"/>
      <c r="W155" s="330"/>
      <c r="X155" s="332"/>
      <c r="Y155" s="17">
        <f t="shared" si="43"/>
        <v>0</v>
      </c>
      <c r="Z155" s="97">
        <f t="shared" si="44"/>
        <v>0</v>
      </c>
    </row>
    <row r="156" spans="1:26" ht="15" thickBot="1">
      <c r="A156" s="227"/>
      <c r="B156" s="490" t="s">
        <v>85</v>
      </c>
      <c r="C156" s="491"/>
      <c r="D156" s="388"/>
      <c r="E156" s="280"/>
      <c r="F156" s="280"/>
      <c r="G156" s="280"/>
      <c r="H156" s="228"/>
      <c r="I156" s="282"/>
      <c r="J156" s="283"/>
      <c r="K156" s="322">
        <f t="shared" ref="K156:Z156" si="45">SUM(K144:K155)</f>
        <v>0</v>
      </c>
      <c r="L156" s="322">
        <f t="shared" si="45"/>
        <v>0</v>
      </c>
      <c r="M156" s="322">
        <f t="shared" si="45"/>
        <v>0</v>
      </c>
      <c r="N156" s="322">
        <f t="shared" si="45"/>
        <v>0</v>
      </c>
      <c r="O156" s="322">
        <f t="shared" si="45"/>
        <v>0</v>
      </c>
      <c r="P156" s="322">
        <f t="shared" si="45"/>
        <v>0</v>
      </c>
      <c r="Q156" s="322">
        <f t="shared" si="45"/>
        <v>0</v>
      </c>
      <c r="R156" s="322">
        <f t="shared" si="45"/>
        <v>0</v>
      </c>
      <c r="S156" s="322">
        <f t="shared" si="45"/>
        <v>0</v>
      </c>
      <c r="T156" s="322">
        <f t="shared" si="45"/>
        <v>0</v>
      </c>
      <c r="U156" s="322">
        <f t="shared" si="45"/>
        <v>0</v>
      </c>
      <c r="V156" s="322">
        <f t="shared" si="45"/>
        <v>0</v>
      </c>
      <c r="W156" s="322">
        <f t="shared" si="45"/>
        <v>0</v>
      </c>
      <c r="X156" s="333">
        <f t="shared" si="45"/>
        <v>0</v>
      </c>
      <c r="Y156" s="365">
        <f t="shared" si="45"/>
        <v>0</v>
      </c>
      <c r="Z156" s="230">
        <f t="shared" si="45"/>
        <v>0</v>
      </c>
    </row>
    <row r="157" spans="1:26" ht="15.75" thickBot="1">
      <c r="A157" s="233"/>
      <c r="B157" s="486" t="s">
        <v>70</v>
      </c>
      <c r="C157" s="487"/>
      <c r="D157" s="392"/>
      <c r="E157" s="300"/>
      <c r="F157" s="300"/>
      <c r="G157" s="234"/>
      <c r="H157" s="234"/>
      <c r="I157" s="300"/>
      <c r="J157" s="303"/>
      <c r="K157" s="334">
        <f t="shared" ref="K157:Z157" si="46">K143+K156</f>
        <v>0</v>
      </c>
      <c r="L157" s="334">
        <f t="shared" si="46"/>
        <v>0</v>
      </c>
      <c r="M157" s="334">
        <f t="shared" si="46"/>
        <v>0</v>
      </c>
      <c r="N157" s="334">
        <f t="shared" si="46"/>
        <v>0</v>
      </c>
      <c r="O157" s="334">
        <f t="shared" si="46"/>
        <v>0</v>
      </c>
      <c r="P157" s="334">
        <f t="shared" si="46"/>
        <v>0</v>
      </c>
      <c r="Q157" s="334">
        <f t="shared" si="46"/>
        <v>0</v>
      </c>
      <c r="R157" s="334">
        <f t="shared" si="46"/>
        <v>0</v>
      </c>
      <c r="S157" s="334">
        <f t="shared" si="46"/>
        <v>0</v>
      </c>
      <c r="T157" s="334">
        <f t="shared" si="46"/>
        <v>0</v>
      </c>
      <c r="U157" s="334">
        <f t="shared" si="46"/>
        <v>0</v>
      </c>
      <c r="V157" s="334">
        <f t="shared" si="46"/>
        <v>0</v>
      </c>
      <c r="W157" s="334">
        <f t="shared" si="46"/>
        <v>0</v>
      </c>
      <c r="X157" s="335">
        <f t="shared" si="46"/>
        <v>0</v>
      </c>
      <c r="Y157" s="369">
        <f t="shared" si="46"/>
        <v>0</v>
      </c>
      <c r="Z157" s="370">
        <f t="shared" si="46"/>
        <v>0</v>
      </c>
    </row>
    <row r="158" spans="1:26" ht="16.5">
      <c r="A158" s="246">
        <v>8</v>
      </c>
      <c r="B158" s="315"/>
      <c r="C158" s="359"/>
      <c r="D158" s="379"/>
      <c r="E158" s="266"/>
      <c r="F158" s="266"/>
      <c r="G158" s="267"/>
      <c r="H158" s="247"/>
      <c r="I158" s="344"/>
      <c r="J158" s="345"/>
      <c r="K158" s="371"/>
      <c r="L158" s="208"/>
      <c r="M158" s="208"/>
      <c r="N158" s="208"/>
      <c r="O158" s="208"/>
      <c r="P158" s="208"/>
      <c r="Q158" s="208"/>
      <c r="R158" s="208"/>
      <c r="S158" s="208"/>
      <c r="T158" s="208"/>
      <c r="U158" s="208"/>
      <c r="V158" s="248"/>
      <c r="W158" s="248"/>
      <c r="X158" s="372"/>
      <c r="Y158" s="363"/>
      <c r="Z158" s="364"/>
    </row>
    <row r="159" spans="1:26" ht="16.5">
      <c r="A159" s="71"/>
      <c r="B159" s="253"/>
      <c r="C159" s="198"/>
      <c r="D159" s="380"/>
      <c r="E159" s="51"/>
      <c r="F159" s="51"/>
      <c r="G159" s="216"/>
      <c r="H159" s="216"/>
      <c r="I159" s="51"/>
      <c r="J159" s="271"/>
      <c r="K159" s="171"/>
      <c r="L159" s="9"/>
      <c r="M159" s="9"/>
      <c r="N159" s="9"/>
      <c r="O159" s="9"/>
      <c r="P159" s="9"/>
      <c r="Q159" s="9"/>
      <c r="R159" s="9"/>
      <c r="S159" s="9">
        <v>0</v>
      </c>
      <c r="T159" s="9">
        <v>0</v>
      </c>
      <c r="U159" s="9"/>
      <c r="V159" s="9">
        <v>0</v>
      </c>
      <c r="W159" s="9">
        <v>0</v>
      </c>
      <c r="X159" s="12"/>
      <c r="Y159" s="367">
        <f>SUM(K159:X159)</f>
        <v>0</v>
      </c>
      <c r="Z159" s="368">
        <f>SUM(K159+L159+U159+O159)</f>
        <v>0</v>
      </c>
    </row>
    <row r="160" spans="1:26" ht="16.5">
      <c r="A160" s="71"/>
      <c r="B160" s="72"/>
      <c r="C160" s="198"/>
      <c r="D160" s="380"/>
      <c r="E160" s="51"/>
      <c r="F160" s="51"/>
      <c r="G160" s="216"/>
      <c r="H160" s="216"/>
      <c r="I160" s="51"/>
      <c r="J160" s="271"/>
      <c r="K160" s="67"/>
      <c r="L160" s="45"/>
      <c r="M160" s="9"/>
      <c r="N160" s="9"/>
      <c r="O160" s="9"/>
      <c r="P160" s="45"/>
      <c r="Q160" s="43"/>
      <c r="R160" s="45"/>
      <c r="S160" s="9"/>
      <c r="T160" s="9"/>
      <c r="U160" s="9"/>
      <c r="V160" s="45">
        <v>0</v>
      </c>
      <c r="W160" s="45">
        <v>0</v>
      </c>
      <c r="X160" s="12"/>
      <c r="Y160" s="367">
        <f t="shared" ref="Y160:Y166" si="47">SUM(K160:X160)</f>
        <v>0</v>
      </c>
      <c r="Z160" s="368">
        <f t="shared" ref="Z160:Z166" si="48">SUM(K160+L160+U160+O160)</f>
        <v>0</v>
      </c>
    </row>
    <row r="161" spans="1:26" ht="16.5">
      <c r="A161" s="71"/>
      <c r="B161" s="72"/>
      <c r="C161" s="199"/>
      <c r="D161" s="380"/>
      <c r="E161" s="51"/>
      <c r="F161" s="51"/>
      <c r="G161" s="216"/>
      <c r="H161" s="216"/>
      <c r="I161" s="51"/>
      <c r="J161" s="271"/>
      <c r="K161" s="171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12"/>
      <c r="Y161" s="367">
        <f t="shared" si="47"/>
        <v>0</v>
      </c>
      <c r="Z161" s="368">
        <f t="shared" si="48"/>
        <v>0</v>
      </c>
    </row>
    <row r="162" spans="1:26" ht="16.5">
      <c r="A162" s="71"/>
      <c r="B162" s="72"/>
      <c r="C162" s="200"/>
      <c r="D162" s="380"/>
      <c r="E162" s="272"/>
      <c r="F162" s="272"/>
      <c r="G162" s="381"/>
      <c r="H162" s="216"/>
      <c r="I162" s="272"/>
      <c r="J162" s="271"/>
      <c r="K162" s="67"/>
      <c r="L162" s="45"/>
      <c r="M162" s="9"/>
      <c r="N162" s="9"/>
      <c r="O162" s="9"/>
      <c r="P162" s="45"/>
      <c r="Q162" s="45"/>
      <c r="R162" s="45"/>
      <c r="S162" s="9"/>
      <c r="T162" s="9"/>
      <c r="U162" s="9"/>
      <c r="V162" s="45"/>
      <c r="W162" s="45"/>
      <c r="X162" s="132"/>
      <c r="Y162" s="367">
        <f t="shared" si="47"/>
        <v>0</v>
      </c>
      <c r="Z162" s="368">
        <f t="shared" si="48"/>
        <v>0</v>
      </c>
    </row>
    <row r="163" spans="1:26" ht="16.5">
      <c r="A163" s="71"/>
      <c r="B163" s="72"/>
      <c r="C163" s="201"/>
      <c r="D163" s="380"/>
      <c r="E163" s="272"/>
      <c r="F163" s="382"/>
      <c r="G163" s="393"/>
      <c r="H163" s="216"/>
      <c r="I163" s="51"/>
      <c r="J163" s="271"/>
      <c r="K163" s="171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12"/>
      <c r="Y163" s="367">
        <f t="shared" si="47"/>
        <v>0</v>
      </c>
      <c r="Z163" s="368">
        <f t="shared" si="48"/>
        <v>0</v>
      </c>
    </row>
    <row r="164" spans="1:26" ht="16.5">
      <c r="A164" s="71"/>
      <c r="B164" s="72"/>
      <c r="C164" s="201"/>
      <c r="D164" s="380"/>
      <c r="E164" s="272"/>
      <c r="F164" s="383"/>
      <c r="G164" s="384"/>
      <c r="H164" s="216"/>
      <c r="I164" s="382"/>
      <c r="J164" s="271"/>
      <c r="K164" s="171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12"/>
      <c r="Y164" s="367">
        <f t="shared" si="47"/>
        <v>0</v>
      </c>
      <c r="Z164" s="368">
        <f t="shared" si="48"/>
        <v>0</v>
      </c>
    </row>
    <row r="165" spans="1:26" ht="16.5">
      <c r="A165" s="71"/>
      <c r="B165" s="72"/>
      <c r="C165" s="131"/>
      <c r="D165" s="380"/>
      <c r="E165" s="272"/>
      <c r="F165" s="383"/>
      <c r="G165" s="383"/>
      <c r="H165" s="204"/>
      <c r="I165" s="382"/>
      <c r="J165" s="271"/>
      <c r="K165" s="171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12"/>
      <c r="Y165" s="367">
        <f t="shared" si="47"/>
        <v>0</v>
      </c>
      <c r="Z165" s="368">
        <f t="shared" si="48"/>
        <v>0</v>
      </c>
    </row>
    <row r="166" spans="1:26" ht="17.25" thickBot="1">
      <c r="A166" s="220"/>
      <c r="B166" s="221"/>
      <c r="C166" s="222"/>
      <c r="D166" s="385"/>
      <c r="E166" s="276"/>
      <c r="F166" s="386"/>
      <c r="G166" s="386"/>
      <c r="H166" s="224"/>
      <c r="I166" s="387"/>
      <c r="J166" s="278"/>
      <c r="K166" s="162"/>
      <c r="L166" s="135"/>
      <c r="M166" s="135"/>
      <c r="N166" s="135"/>
      <c r="O166" s="135"/>
      <c r="P166" s="135"/>
      <c r="Q166" s="135"/>
      <c r="R166" s="135"/>
      <c r="S166" s="135"/>
      <c r="T166" s="135"/>
      <c r="U166" s="135"/>
      <c r="V166" s="135"/>
      <c r="W166" s="135"/>
      <c r="X166" s="140"/>
      <c r="Y166" s="367">
        <f t="shared" si="47"/>
        <v>0</v>
      </c>
      <c r="Z166" s="368">
        <f t="shared" si="48"/>
        <v>0</v>
      </c>
    </row>
    <row r="167" spans="1:26" ht="15" thickBot="1">
      <c r="A167" s="227"/>
      <c r="B167" s="488" t="s">
        <v>69</v>
      </c>
      <c r="C167" s="489"/>
      <c r="D167" s="388"/>
      <c r="E167" s="280"/>
      <c r="F167" s="280"/>
      <c r="G167" s="280"/>
      <c r="H167" s="228"/>
      <c r="I167" s="282"/>
      <c r="J167" s="283"/>
      <c r="K167" s="322">
        <f>SUM(K159:K166)</f>
        <v>0</v>
      </c>
      <c r="L167" s="229">
        <f t="shared" ref="L167:X167" si="49">SUM(L159:L166)</f>
        <v>0</v>
      </c>
      <c r="M167" s="229">
        <f t="shared" si="49"/>
        <v>0</v>
      </c>
      <c r="N167" s="229">
        <f t="shared" si="49"/>
        <v>0</v>
      </c>
      <c r="O167" s="229">
        <f t="shared" si="49"/>
        <v>0</v>
      </c>
      <c r="P167" s="229">
        <f t="shared" si="49"/>
        <v>0</v>
      </c>
      <c r="Q167" s="229">
        <f t="shared" si="49"/>
        <v>0</v>
      </c>
      <c r="R167" s="229">
        <f t="shared" si="49"/>
        <v>0</v>
      </c>
      <c r="S167" s="229">
        <f t="shared" si="49"/>
        <v>0</v>
      </c>
      <c r="T167" s="229">
        <f t="shared" si="49"/>
        <v>0</v>
      </c>
      <c r="U167" s="229">
        <f t="shared" si="49"/>
        <v>0</v>
      </c>
      <c r="V167" s="229">
        <f t="shared" si="49"/>
        <v>0</v>
      </c>
      <c r="W167" s="229">
        <f t="shared" si="49"/>
        <v>0</v>
      </c>
      <c r="X167" s="323">
        <f t="shared" si="49"/>
        <v>0</v>
      </c>
      <c r="Y167" s="365">
        <f>SUM(K167:X167)</f>
        <v>0</v>
      </c>
      <c r="Z167" s="366">
        <f>SUM(Z159:Z166)</f>
        <v>0</v>
      </c>
    </row>
    <row r="168" spans="1:26">
      <c r="A168" s="225"/>
      <c r="B168" s="249"/>
      <c r="C168" s="251"/>
      <c r="D168" s="389"/>
      <c r="E168" s="285"/>
      <c r="F168" s="285"/>
      <c r="G168" s="285"/>
      <c r="H168" s="226"/>
      <c r="I168" s="287"/>
      <c r="J168" s="288"/>
      <c r="K168" s="325"/>
      <c r="L168" s="325"/>
      <c r="M168" s="325"/>
      <c r="N168" s="325"/>
      <c r="O168" s="325"/>
      <c r="P168" s="325"/>
      <c r="Q168" s="325"/>
      <c r="R168" s="325"/>
      <c r="S168" s="325"/>
      <c r="T168" s="325"/>
      <c r="U168" s="325"/>
      <c r="V168" s="325"/>
      <c r="W168" s="325"/>
      <c r="X168" s="326"/>
      <c r="Y168" s="367">
        <f>SUM(K168:X168)</f>
        <v>0</v>
      </c>
      <c r="Z168" s="368">
        <f>SUM(K168+L168+U168+O168)</f>
        <v>0</v>
      </c>
    </row>
    <row r="169" spans="1:26">
      <c r="A169" s="202"/>
      <c r="B169" s="250"/>
      <c r="C169" s="250"/>
      <c r="D169" s="390"/>
      <c r="E169" s="290"/>
      <c r="F169" s="290"/>
      <c r="G169" s="290"/>
      <c r="H169" s="205"/>
      <c r="I169" s="292"/>
      <c r="J169" s="288"/>
      <c r="K169" s="328"/>
      <c r="L169" s="328"/>
      <c r="M169" s="328"/>
      <c r="N169" s="328"/>
      <c r="O169" s="328"/>
      <c r="P169" s="328"/>
      <c r="Q169" s="328"/>
      <c r="R169" s="328"/>
      <c r="S169" s="325"/>
      <c r="T169" s="325"/>
      <c r="U169" s="325"/>
      <c r="V169" s="328"/>
      <c r="W169" s="328"/>
      <c r="X169" s="329"/>
      <c r="Y169" s="17">
        <f t="shared" ref="Y169:Y175" si="50">SUM(K169:X169)</f>
        <v>0</v>
      </c>
      <c r="Z169" s="97">
        <f t="shared" ref="Z169:Z175" si="51">SUM(K169+L169+U169+O169)</f>
        <v>0</v>
      </c>
    </row>
    <row r="170" spans="1:26">
      <c r="A170" s="202"/>
      <c r="B170" s="250"/>
      <c r="C170" s="250"/>
      <c r="D170" s="390"/>
      <c r="E170" s="290"/>
      <c r="F170" s="290"/>
      <c r="G170" s="290"/>
      <c r="H170" s="205"/>
      <c r="I170" s="292"/>
      <c r="J170" s="288"/>
      <c r="K170" s="328"/>
      <c r="L170" s="328"/>
      <c r="M170" s="328"/>
      <c r="N170" s="328"/>
      <c r="O170" s="328"/>
      <c r="P170" s="328"/>
      <c r="Q170" s="328"/>
      <c r="R170" s="328"/>
      <c r="S170" s="325"/>
      <c r="T170" s="325"/>
      <c r="U170" s="325"/>
      <c r="V170" s="328"/>
      <c r="W170" s="328"/>
      <c r="X170" s="329"/>
      <c r="Y170" s="17">
        <f t="shared" si="50"/>
        <v>0</v>
      </c>
      <c r="Z170" s="97">
        <f t="shared" si="51"/>
        <v>0</v>
      </c>
    </row>
    <row r="171" spans="1:26">
      <c r="A171" s="202"/>
      <c r="B171" s="250"/>
      <c r="C171" s="250"/>
      <c r="D171" s="390"/>
      <c r="E171" s="290"/>
      <c r="F171" s="290"/>
      <c r="G171" s="290"/>
      <c r="H171" s="205"/>
      <c r="I171" s="292"/>
      <c r="J171" s="288"/>
      <c r="K171" s="328"/>
      <c r="L171" s="328"/>
      <c r="M171" s="328"/>
      <c r="N171" s="328"/>
      <c r="O171" s="328"/>
      <c r="P171" s="328"/>
      <c r="Q171" s="328"/>
      <c r="R171" s="328"/>
      <c r="S171" s="325"/>
      <c r="T171" s="325"/>
      <c r="U171" s="325"/>
      <c r="V171" s="328"/>
      <c r="W171" s="328"/>
      <c r="X171" s="329"/>
      <c r="Y171" s="17">
        <f t="shared" si="50"/>
        <v>0</v>
      </c>
      <c r="Z171" s="97">
        <f t="shared" si="51"/>
        <v>0</v>
      </c>
    </row>
    <row r="172" spans="1:26">
      <c r="A172" s="202"/>
      <c r="B172" s="250"/>
      <c r="C172" s="250"/>
      <c r="D172" s="390"/>
      <c r="E172" s="290"/>
      <c r="F172" s="290"/>
      <c r="G172" s="290"/>
      <c r="H172" s="205"/>
      <c r="I172" s="292"/>
      <c r="J172" s="288"/>
      <c r="K172" s="328"/>
      <c r="L172" s="328"/>
      <c r="M172" s="328"/>
      <c r="N172" s="328"/>
      <c r="O172" s="328"/>
      <c r="P172" s="328"/>
      <c r="Q172" s="328"/>
      <c r="R172" s="328"/>
      <c r="S172" s="325"/>
      <c r="T172" s="325"/>
      <c r="U172" s="325"/>
      <c r="V172" s="328"/>
      <c r="W172" s="328"/>
      <c r="X172" s="329"/>
      <c r="Y172" s="17">
        <f t="shared" si="50"/>
        <v>0</v>
      </c>
      <c r="Z172" s="97">
        <f t="shared" si="51"/>
        <v>0</v>
      </c>
    </row>
    <row r="173" spans="1:26">
      <c r="A173" s="202"/>
      <c r="B173" s="250"/>
      <c r="C173" s="250"/>
      <c r="D173" s="390"/>
      <c r="E173" s="290"/>
      <c r="F173" s="290"/>
      <c r="G173" s="290"/>
      <c r="H173" s="205"/>
      <c r="I173" s="292"/>
      <c r="J173" s="288"/>
      <c r="K173" s="328"/>
      <c r="L173" s="328"/>
      <c r="M173" s="328"/>
      <c r="N173" s="328"/>
      <c r="O173" s="328"/>
      <c r="P173" s="328"/>
      <c r="Q173" s="328"/>
      <c r="R173" s="328"/>
      <c r="S173" s="325"/>
      <c r="T173" s="325"/>
      <c r="U173" s="325"/>
      <c r="V173" s="328"/>
      <c r="W173" s="328"/>
      <c r="X173" s="329"/>
      <c r="Y173" s="17">
        <f t="shared" si="50"/>
        <v>0</v>
      </c>
      <c r="Z173" s="97">
        <f t="shared" si="51"/>
        <v>0</v>
      </c>
    </row>
    <row r="174" spans="1:26">
      <c r="A174" s="202"/>
      <c r="B174" s="250"/>
      <c r="C174" s="250"/>
      <c r="D174" s="390"/>
      <c r="E174" s="290"/>
      <c r="F174" s="290"/>
      <c r="G174" s="290"/>
      <c r="H174" s="205"/>
      <c r="I174" s="292"/>
      <c r="J174" s="288"/>
      <c r="K174" s="328"/>
      <c r="L174" s="328"/>
      <c r="M174" s="328"/>
      <c r="N174" s="328"/>
      <c r="O174" s="328"/>
      <c r="P174" s="328"/>
      <c r="Q174" s="328"/>
      <c r="R174" s="328"/>
      <c r="S174" s="325"/>
      <c r="T174" s="325"/>
      <c r="U174" s="325"/>
      <c r="V174" s="328"/>
      <c r="W174" s="328"/>
      <c r="X174" s="329"/>
      <c r="Y174" s="17">
        <f t="shared" si="50"/>
        <v>0</v>
      </c>
      <c r="Z174" s="97">
        <f t="shared" si="51"/>
        <v>0</v>
      </c>
    </row>
    <row r="175" spans="1:26" ht="15" thickBot="1">
      <c r="A175" s="231"/>
      <c r="B175" s="252"/>
      <c r="C175" s="243"/>
      <c r="D175" s="391"/>
      <c r="E175" s="295"/>
      <c r="F175" s="295"/>
      <c r="G175" s="295"/>
      <c r="H175" s="232"/>
      <c r="I175" s="297"/>
      <c r="J175" s="298"/>
      <c r="K175" s="330"/>
      <c r="L175" s="330"/>
      <c r="M175" s="330"/>
      <c r="N175" s="330"/>
      <c r="O175" s="330"/>
      <c r="P175" s="330"/>
      <c r="Q175" s="330"/>
      <c r="R175" s="330"/>
      <c r="S175" s="331"/>
      <c r="T175" s="331"/>
      <c r="U175" s="331"/>
      <c r="V175" s="330"/>
      <c r="W175" s="330"/>
      <c r="X175" s="332"/>
      <c r="Y175" s="134">
        <f t="shared" si="50"/>
        <v>0</v>
      </c>
      <c r="Z175" s="136">
        <f t="shared" si="51"/>
        <v>0</v>
      </c>
    </row>
    <row r="176" spans="1:26" ht="15" thickBot="1">
      <c r="A176" s="227"/>
      <c r="B176" s="490" t="s">
        <v>85</v>
      </c>
      <c r="C176" s="491"/>
      <c r="D176" s="388"/>
      <c r="E176" s="280"/>
      <c r="F176" s="280"/>
      <c r="G176" s="280"/>
      <c r="H176" s="228"/>
      <c r="I176" s="282"/>
      <c r="J176" s="283"/>
      <c r="K176" s="322">
        <f t="shared" ref="K176:Z176" si="52">SUM(K168:K175)</f>
        <v>0</v>
      </c>
      <c r="L176" s="322">
        <f t="shared" si="52"/>
        <v>0</v>
      </c>
      <c r="M176" s="322">
        <f t="shared" si="52"/>
        <v>0</v>
      </c>
      <c r="N176" s="322">
        <f t="shared" si="52"/>
        <v>0</v>
      </c>
      <c r="O176" s="322">
        <f t="shared" si="52"/>
        <v>0</v>
      </c>
      <c r="P176" s="322">
        <f t="shared" si="52"/>
        <v>0</v>
      </c>
      <c r="Q176" s="322">
        <f t="shared" si="52"/>
        <v>0</v>
      </c>
      <c r="R176" s="322">
        <f t="shared" si="52"/>
        <v>0</v>
      </c>
      <c r="S176" s="322">
        <f t="shared" si="52"/>
        <v>0</v>
      </c>
      <c r="T176" s="322">
        <f t="shared" si="52"/>
        <v>0</v>
      </c>
      <c r="U176" s="322">
        <f t="shared" si="52"/>
        <v>0</v>
      </c>
      <c r="V176" s="322">
        <f t="shared" si="52"/>
        <v>0</v>
      </c>
      <c r="W176" s="322">
        <f t="shared" si="52"/>
        <v>0</v>
      </c>
      <c r="X176" s="333">
        <f t="shared" si="52"/>
        <v>0</v>
      </c>
      <c r="Y176" s="365">
        <f t="shared" si="52"/>
        <v>0</v>
      </c>
      <c r="Z176" s="230">
        <f t="shared" si="52"/>
        <v>0</v>
      </c>
    </row>
    <row r="177" spans="1:26" ht="15.75" thickBot="1">
      <c r="A177" s="233"/>
      <c r="B177" s="486" t="s">
        <v>70</v>
      </c>
      <c r="C177" s="487"/>
      <c r="D177" s="392"/>
      <c r="E177" s="300"/>
      <c r="F177" s="300"/>
      <c r="G177" s="234"/>
      <c r="H177" s="234"/>
      <c r="I177" s="300"/>
      <c r="J177" s="303"/>
      <c r="K177" s="334">
        <f t="shared" ref="K177:Z177" si="53">K167+K176</f>
        <v>0</v>
      </c>
      <c r="L177" s="334">
        <f t="shared" si="53"/>
        <v>0</v>
      </c>
      <c r="M177" s="334">
        <f t="shared" si="53"/>
        <v>0</v>
      </c>
      <c r="N177" s="334">
        <f t="shared" si="53"/>
        <v>0</v>
      </c>
      <c r="O177" s="334">
        <f t="shared" si="53"/>
        <v>0</v>
      </c>
      <c r="P177" s="334">
        <f t="shared" si="53"/>
        <v>0</v>
      </c>
      <c r="Q177" s="334">
        <f t="shared" si="53"/>
        <v>0</v>
      </c>
      <c r="R177" s="334">
        <f t="shared" si="53"/>
        <v>0</v>
      </c>
      <c r="S177" s="334">
        <f t="shared" si="53"/>
        <v>0</v>
      </c>
      <c r="T177" s="334">
        <f t="shared" si="53"/>
        <v>0</v>
      </c>
      <c r="U177" s="334">
        <f t="shared" si="53"/>
        <v>0</v>
      </c>
      <c r="V177" s="334">
        <f t="shared" si="53"/>
        <v>0</v>
      </c>
      <c r="W177" s="334">
        <f t="shared" si="53"/>
        <v>0</v>
      </c>
      <c r="X177" s="335">
        <f t="shared" si="53"/>
        <v>0</v>
      </c>
      <c r="Y177" s="369">
        <f t="shared" si="53"/>
        <v>0</v>
      </c>
      <c r="Z177" s="370">
        <f t="shared" si="53"/>
        <v>0</v>
      </c>
    </row>
    <row r="178" spans="1:26" ht="16.5">
      <c r="A178" s="246">
        <v>9</v>
      </c>
      <c r="B178" s="315"/>
      <c r="C178" s="359"/>
      <c r="D178" s="379"/>
      <c r="E178" s="266"/>
      <c r="F178" s="266"/>
      <c r="G178" s="267"/>
      <c r="H178" s="247"/>
      <c r="I178" s="344"/>
      <c r="J178" s="345"/>
      <c r="K178" s="371"/>
      <c r="L178" s="208"/>
      <c r="M178" s="208"/>
      <c r="N178" s="208"/>
      <c r="O178" s="208"/>
      <c r="P178" s="208"/>
      <c r="Q178" s="208"/>
      <c r="R178" s="208"/>
      <c r="S178" s="208"/>
      <c r="T178" s="208"/>
      <c r="U178" s="208"/>
      <c r="V178" s="248"/>
      <c r="W178" s="248"/>
      <c r="X178" s="372"/>
      <c r="Y178" s="363"/>
      <c r="Z178" s="364"/>
    </row>
    <row r="179" spans="1:26" ht="16.5">
      <c r="A179" s="71"/>
      <c r="B179" s="253"/>
      <c r="C179" s="198"/>
      <c r="D179" s="380"/>
      <c r="E179" s="51"/>
      <c r="F179" s="51"/>
      <c r="G179" s="216"/>
      <c r="H179" s="216"/>
      <c r="I179" s="51"/>
      <c r="J179" s="271"/>
      <c r="K179" s="171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12"/>
      <c r="Y179" s="367">
        <f>SUM(K179:X179)</f>
        <v>0</v>
      </c>
      <c r="Z179" s="368">
        <f>SUM(K179+L179+U179+O179)</f>
        <v>0</v>
      </c>
    </row>
    <row r="180" spans="1:26" ht="16.5">
      <c r="A180" s="71"/>
      <c r="B180" s="72"/>
      <c r="C180" s="198"/>
      <c r="D180" s="380"/>
      <c r="E180" s="51"/>
      <c r="F180" s="51"/>
      <c r="G180" s="216"/>
      <c r="H180" s="216"/>
      <c r="I180" s="51"/>
      <c r="J180" s="271"/>
      <c r="K180" s="67"/>
      <c r="L180" s="45"/>
      <c r="M180" s="9"/>
      <c r="N180" s="9"/>
      <c r="O180" s="9"/>
      <c r="P180" s="45"/>
      <c r="Q180" s="43"/>
      <c r="R180" s="45"/>
      <c r="S180" s="9"/>
      <c r="T180" s="9"/>
      <c r="U180" s="9"/>
      <c r="V180" s="45"/>
      <c r="W180" s="45"/>
      <c r="X180" s="12"/>
      <c r="Y180" s="367">
        <f t="shared" ref="Y180:Y191" si="54">SUM(K180:X180)</f>
        <v>0</v>
      </c>
      <c r="Z180" s="368">
        <f t="shared" ref="Z180:Z191" si="55">SUM(K180+L180+U180+O180)</f>
        <v>0</v>
      </c>
    </row>
    <row r="181" spans="1:26" ht="16.5">
      <c r="A181" s="71"/>
      <c r="B181" s="72"/>
      <c r="C181" s="198"/>
      <c r="D181" s="380"/>
      <c r="E181" s="51"/>
      <c r="F181" s="51"/>
      <c r="G181" s="216"/>
      <c r="H181" s="216"/>
      <c r="I181" s="51"/>
      <c r="J181" s="271"/>
      <c r="K181" s="67"/>
      <c r="L181" s="45"/>
      <c r="M181" s="9"/>
      <c r="N181" s="9"/>
      <c r="O181" s="9"/>
      <c r="P181" s="45"/>
      <c r="Q181" s="43"/>
      <c r="R181" s="45"/>
      <c r="S181" s="9"/>
      <c r="T181" s="9"/>
      <c r="U181" s="9"/>
      <c r="V181" s="45"/>
      <c r="W181" s="45"/>
      <c r="X181" s="12"/>
      <c r="Y181" s="367">
        <f t="shared" si="54"/>
        <v>0</v>
      </c>
      <c r="Z181" s="368">
        <f t="shared" si="55"/>
        <v>0</v>
      </c>
    </row>
    <row r="182" spans="1:26" ht="16.5">
      <c r="A182" s="71"/>
      <c r="B182" s="72"/>
      <c r="C182" s="198"/>
      <c r="D182" s="380"/>
      <c r="E182" s="51"/>
      <c r="F182" s="51"/>
      <c r="G182" s="216"/>
      <c r="H182" s="216"/>
      <c r="I182" s="51"/>
      <c r="J182" s="271"/>
      <c r="K182" s="67"/>
      <c r="L182" s="45"/>
      <c r="M182" s="9"/>
      <c r="N182" s="9"/>
      <c r="O182" s="9"/>
      <c r="P182" s="45"/>
      <c r="Q182" s="43"/>
      <c r="R182" s="45"/>
      <c r="S182" s="9"/>
      <c r="T182" s="9"/>
      <c r="U182" s="9"/>
      <c r="V182" s="45"/>
      <c r="W182" s="45"/>
      <c r="X182" s="12"/>
      <c r="Y182" s="367">
        <f t="shared" si="54"/>
        <v>0</v>
      </c>
      <c r="Z182" s="368">
        <f t="shared" si="55"/>
        <v>0</v>
      </c>
    </row>
    <row r="183" spans="1:26" ht="16.5">
      <c r="A183" s="71"/>
      <c r="B183" s="72"/>
      <c r="C183" s="198"/>
      <c r="D183" s="380"/>
      <c r="E183" s="51"/>
      <c r="F183" s="51"/>
      <c r="G183" s="216"/>
      <c r="H183" s="216"/>
      <c r="I183" s="51"/>
      <c r="J183" s="271"/>
      <c r="K183" s="67"/>
      <c r="L183" s="45"/>
      <c r="M183" s="9"/>
      <c r="N183" s="9"/>
      <c r="O183" s="9"/>
      <c r="P183" s="45"/>
      <c r="Q183" s="43"/>
      <c r="R183" s="45"/>
      <c r="S183" s="9"/>
      <c r="T183" s="9"/>
      <c r="U183" s="9"/>
      <c r="V183" s="45"/>
      <c r="W183" s="45"/>
      <c r="X183" s="12"/>
      <c r="Y183" s="367">
        <f t="shared" si="54"/>
        <v>0</v>
      </c>
      <c r="Z183" s="368">
        <f t="shared" si="55"/>
        <v>0</v>
      </c>
    </row>
    <row r="184" spans="1:26" ht="16.5">
      <c r="A184" s="71"/>
      <c r="B184" s="72"/>
      <c r="C184" s="198"/>
      <c r="D184" s="380"/>
      <c r="E184" s="51"/>
      <c r="F184" s="51"/>
      <c r="G184" s="216"/>
      <c r="H184" s="216"/>
      <c r="I184" s="51"/>
      <c r="J184" s="271"/>
      <c r="K184" s="67"/>
      <c r="L184" s="45"/>
      <c r="M184" s="9"/>
      <c r="N184" s="9"/>
      <c r="O184" s="9"/>
      <c r="P184" s="45"/>
      <c r="Q184" s="43"/>
      <c r="R184" s="45"/>
      <c r="S184" s="9"/>
      <c r="T184" s="9"/>
      <c r="U184" s="9"/>
      <c r="V184" s="45"/>
      <c r="W184" s="45"/>
      <c r="X184" s="12"/>
      <c r="Y184" s="367">
        <f t="shared" si="54"/>
        <v>0</v>
      </c>
      <c r="Z184" s="368">
        <f t="shared" si="55"/>
        <v>0</v>
      </c>
    </row>
    <row r="185" spans="1:26" ht="16.5">
      <c r="A185" s="71"/>
      <c r="B185" s="72"/>
      <c r="C185" s="198"/>
      <c r="D185" s="380"/>
      <c r="E185" s="51"/>
      <c r="F185" s="51"/>
      <c r="G185" s="216"/>
      <c r="H185" s="216"/>
      <c r="I185" s="51"/>
      <c r="J185" s="271"/>
      <c r="K185" s="67"/>
      <c r="L185" s="45"/>
      <c r="M185" s="9"/>
      <c r="N185" s="9"/>
      <c r="O185" s="9"/>
      <c r="P185" s="45"/>
      <c r="Q185" s="43"/>
      <c r="R185" s="45"/>
      <c r="S185" s="9"/>
      <c r="T185" s="9"/>
      <c r="U185" s="9"/>
      <c r="V185" s="45"/>
      <c r="W185" s="45"/>
      <c r="X185" s="12"/>
      <c r="Y185" s="367">
        <f t="shared" si="54"/>
        <v>0</v>
      </c>
      <c r="Z185" s="368">
        <f t="shared" si="55"/>
        <v>0</v>
      </c>
    </row>
    <row r="186" spans="1:26" ht="16.5">
      <c r="A186" s="71"/>
      <c r="B186" s="72"/>
      <c r="C186" s="199"/>
      <c r="D186" s="380"/>
      <c r="E186" s="51"/>
      <c r="F186" s="51"/>
      <c r="G186" s="216"/>
      <c r="H186" s="216"/>
      <c r="I186" s="51"/>
      <c r="J186" s="271"/>
      <c r="K186" s="171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12"/>
      <c r="Y186" s="367">
        <f t="shared" si="54"/>
        <v>0</v>
      </c>
      <c r="Z186" s="368">
        <f t="shared" si="55"/>
        <v>0</v>
      </c>
    </row>
    <row r="187" spans="1:26" ht="16.5">
      <c r="A187" s="71"/>
      <c r="B187" s="72"/>
      <c r="C187" s="200"/>
      <c r="D187" s="380"/>
      <c r="E187" s="272"/>
      <c r="F187" s="272"/>
      <c r="G187" s="381"/>
      <c r="H187" s="216"/>
      <c r="I187" s="272"/>
      <c r="J187" s="271"/>
      <c r="K187" s="67"/>
      <c r="L187" s="45"/>
      <c r="M187" s="9"/>
      <c r="N187" s="9"/>
      <c r="O187" s="9"/>
      <c r="P187" s="45"/>
      <c r="Q187" s="45"/>
      <c r="R187" s="45"/>
      <c r="S187" s="9"/>
      <c r="T187" s="9"/>
      <c r="U187" s="9"/>
      <c r="V187" s="45"/>
      <c r="W187" s="45"/>
      <c r="X187" s="132"/>
      <c r="Y187" s="367">
        <f t="shared" si="54"/>
        <v>0</v>
      </c>
      <c r="Z187" s="368">
        <f t="shared" si="55"/>
        <v>0</v>
      </c>
    </row>
    <row r="188" spans="1:26" ht="16.5">
      <c r="A188" s="71"/>
      <c r="B188" s="72"/>
      <c r="C188" s="201"/>
      <c r="D188" s="380"/>
      <c r="E188" s="272"/>
      <c r="F188" s="382"/>
      <c r="G188" s="393"/>
      <c r="H188" s="216"/>
      <c r="I188" s="51"/>
      <c r="J188" s="271"/>
      <c r="K188" s="171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12"/>
      <c r="Y188" s="367">
        <f t="shared" si="54"/>
        <v>0</v>
      </c>
      <c r="Z188" s="368">
        <f t="shared" si="55"/>
        <v>0</v>
      </c>
    </row>
    <row r="189" spans="1:26" ht="16.5">
      <c r="A189" s="71"/>
      <c r="B189" s="72"/>
      <c r="C189" s="201"/>
      <c r="D189" s="380"/>
      <c r="E189" s="272"/>
      <c r="F189" s="383"/>
      <c r="G189" s="384"/>
      <c r="H189" s="216"/>
      <c r="I189" s="382"/>
      <c r="J189" s="271"/>
      <c r="K189" s="171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12"/>
      <c r="Y189" s="367">
        <f t="shared" si="54"/>
        <v>0</v>
      </c>
      <c r="Z189" s="368">
        <f t="shared" si="55"/>
        <v>0</v>
      </c>
    </row>
    <row r="190" spans="1:26" ht="16.5">
      <c r="A190" s="71"/>
      <c r="B190" s="72"/>
      <c r="C190" s="131"/>
      <c r="D190" s="380"/>
      <c r="E190" s="272"/>
      <c r="F190" s="383"/>
      <c r="G190" s="383"/>
      <c r="H190" s="204"/>
      <c r="I190" s="382"/>
      <c r="J190" s="271"/>
      <c r="K190" s="171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12"/>
      <c r="Y190" s="367">
        <f t="shared" si="54"/>
        <v>0</v>
      </c>
      <c r="Z190" s="368">
        <f t="shared" si="55"/>
        <v>0</v>
      </c>
    </row>
    <row r="191" spans="1:26" ht="17.25" thickBot="1">
      <c r="A191" s="220"/>
      <c r="B191" s="221"/>
      <c r="C191" s="222"/>
      <c r="D191" s="385"/>
      <c r="E191" s="276"/>
      <c r="F191" s="386"/>
      <c r="G191" s="386"/>
      <c r="H191" s="224"/>
      <c r="I191" s="387"/>
      <c r="J191" s="278"/>
      <c r="K191" s="162"/>
      <c r="L191" s="135"/>
      <c r="M191" s="135"/>
      <c r="N191" s="135"/>
      <c r="O191" s="135"/>
      <c r="P191" s="135"/>
      <c r="Q191" s="135"/>
      <c r="R191" s="135"/>
      <c r="S191" s="135"/>
      <c r="T191" s="135"/>
      <c r="U191" s="135"/>
      <c r="V191" s="135"/>
      <c r="W191" s="135"/>
      <c r="X191" s="140"/>
      <c r="Y191" s="367">
        <f t="shared" si="54"/>
        <v>0</v>
      </c>
      <c r="Z191" s="368">
        <f t="shared" si="55"/>
        <v>0</v>
      </c>
    </row>
    <row r="192" spans="1:26" ht="15" thickBot="1">
      <c r="A192" s="227"/>
      <c r="B192" s="488" t="s">
        <v>69</v>
      </c>
      <c r="C192" s="489"/>
      <c r="D192" s="388"/>
      <c r="E192" s="280"/>
      <c r="F192" s="280"/>
      <c r="G192" s="280"/>
      <c r="H192" s="228"/>
      <c r="I192" s="282"/>
      <c r="J192" s="283"/>
      <c r="K192" s="322">
        <f>SUM(K179:K191)</f>
        <v>0</v>
      </c>
      <c r="L192" s="229">
        <f t="shared" ref="L192:X192" si="56">SUM(L179:L191)</f>
        <v>0</v>
      </c>
      <c r="M192" s="229">
        <f t="shared" si="56"/>
        <v>0</v>
      </c>
      <c r="N192" s="229">
        <f t="shared" si="56"/>
        <v>0</v>
      </c>
      <c r="O192" s="229">
        <f t="shared" si="56"/>
        <v>0</v>
      </c>
      <c r="P192" s="229">
        <f t="shared" si="56"/>
        <v>0</v>
      </c>
      <c r="Q192" s="229">
        <f t="shared" si="56"/>
        <v>0</v>
      </c>
      <c r="R192" s="229">
        <f t="shared" si="56"/>
        <v>0</v>
      </c>
      <c r="S192" s="229">
        <f t="shared" si="56"/>
        <v>0</v>
      </c>
      <c r="T192" s="229">
        <f t="shared" si="56"/>
        <v>0</v>
      </c>
      <c r="U192" s="229">
        <f t="shared" si="56"/>
        <v>0</v>
      </c>
      <c r="V192" s="229">
        <f t="shared" si="56"/>
        <v>0</v>
      </c>
      <c r="W192" s="229">
        <f t="shared" si="56"/>
        <v>0</v>
      </c>
      <c r="X192" s="323">
        <f t="shared" si="56"/>
        <v>0</v>
      </c>
      <c r="Y192" s="365">
        <f>SUM(K192:X192)</f>
        <v>0</v>
      </c>
      <c r="Z192" s="366">
        <f>SUM(Z179:Z191)</f>
        <v>0</v>
      </c>
    </row>
    <row r="193" spans="1:26">
      <c r="A193" s="225"/>
      <c r="B193" s="249"/>
      <c r="C193" s="251"/>
      <c r="D193" s="397"/>
      <c r="E193" s="285"/>
      <c r="F193" s="285"/>
      <c r="G193" s="285"/>
      <c r="H193" s="226"/>
      <c r="I193" s="287"/>
      <c r="J193" s="288"/>
      <c r="K193" s="325"/>
      <c r="L193" s="325"/>
      <c r="M193" s="325"/>
      <c r="N193" s="325"/>
      <c r="O193" s="325"/>
      <c r="P193" s="325"/>
      <c r="Q193" s="325"/>
      <c r="R193" s="325"/>
      <c r="S193" s="325"/>
      <c r="T193" s="325"/>
      <c r="U193" s="325"/>
      <c r="V193" s="325"/>
      <c r="W193" s="325"/>
      <c r="X193" s="326"/>
      <c r="Y193" s="367">
        <f>SUM(K193:X193)</f>
        <v>0</v>
      </c>
      <c r="Z193" s="368">
        <f>SUM(K193+L193+U193+O193)</f>
        <v>0</v>
      </c>
    </row>
    <row r="194" spans="1:26">
      <c r="A194" s="202"/>
      <c r="B194" s="250"/>
      <c r="C194" s="250"/>
      <c r="D194" s="398"/>
      <c r="E194" s="290"/>
      <c r="F194" s="290"/>
      <c r="G194" s="290"/>
      <c r="H194" s="205"/>
      <c r="I194" s="292"/>
      <c r="J194" s="288"/>
      <c r="K194" s="328"/>
      <c r="L194" s="328"/>
      <c r="M194" s="328"/>
      <c r="N194" s="328"/>
      <c r="O194" s="328"/>
      <c r="P194" s="328"/>
      <c r="Q194" s="328"/>
      <c r="R194" s="328"/>
      <c r="S194" s="325"/>
      <c r="T194" s="325"/>
      <c r="U194" s="325"/>
      <c r="V194" s="328"/>
      <c r="W194" s="328"/>
      <c r="X194" s="329"/>
      <c r="Y194" s="17">
        <f t="shared" ref="Y194:Y200" si="57">SUM(K194:X194)</f>
        <v>0</v>
      </c>
      <c r="Z194" s="97">
        <f t="shared" ref="Z194:Z200" si="58">SUM(K194+L194+U194+O194)</f>
        <v>0</v>
      </c>
    </row>
    <row r="195" spans="1:26">
      <c r="A195" s="202"/>
      <c r="B195" s="250"/>
      <c r="C195" s="250"/>
      <c r="D195" s="398"/>
      <c r="E195" s="290"/>
      <c r="F195" s="290"/>
      <c r="G195" s="290"/>
      <c r="H195" s="205"/>
      <c r="I195" s="292"/>
      <c r="J195" s="288"/>
      <c r="K195" s="328"/>
      <c r="L195" s="328"/>
      <c r="M195" s="328"/>
      <c r="N195" s="328"/>
      <c r="O195" s="328"/>
      <c r="P195" s="328"/>
      <c r="Q195" s="328"/>
      <c r="R195" s="328"/>
      <c r="S195" s="325"/>
      <c r="T195" s="325"/>
      <c r="U195" s="325"/>
      <c r="V195" s="328"/>
      <c r="W195" s="328"/>
      <c r="X195" s="329"/>
      <c r="Y195" s="17">
        <f t="shared" si="57"/>
        <v>0</v>
      </c>
      <c r="Z195" s="97">
        <f t="shared" si="58"/>
        <v>0</v>
      </c>
    </row>
    <row r="196" spans="1:26">
      <c r="A196" s="202"/>
      <c r="B196" s="250"/>
      <c r="C196" s="250"/>
      <c r="D196" s="398"/>
      <c r="E196" s="290"/>
      <c r="F196" s="290"/>
      <c r="G196" s="290"/>
      <c r="H196" s="205"/>
      <c r="I196" s="292"/>
      <c r="J196" s="288"/>
      <c r="K196" s="328"/>
      <c r="L196" s="328"/>
      <c r="M196" s="328"/>
      <c r="N196" s="328"/>
      <c r="O196" s="328"/>
      <c r="P196" s="328"/>
      <c r="Q196" s="328"/>
      <c r="R196" s="328"/>
      <c r="S196" s="325"/>
      <c r="T196" s="325"/>
      <c r="U196" s="325"/>
      <c r="V196" s="328"/>
      <c r="W196" s="328"/>
      <c r="X196" s="329"/>
      <c r="Y196" s="17">
        <f t="shared" si="57"/>
        <v>0</v>
      </c>
      <c r="Z196" s="97">
        <f t="shared" si="58"/>
        <v>0</v>
      </c>
    </row>
    <row r="197" spans="1:26">
      <c r="A197" s="202"/>
      <c r="B197" s="250"/>
      <c r="C197" s="250"/>
      <c r="D197" s="398"/>
      <c r="E197" s="290"/>
      <c r="F197" s="290"/>
      <c r="G197" s="290"/>
      <c r="H197" s="205"/>
      <c r="I197" s="292"/>
      <c r="J197" s="288"/>
      <c r="K197" s="328"/>
      <c r="L197" s="328"/>
      <c r="M197" s="328"/>
      <c r="N197" s="328"/>
      <c r="O197" s="328"/>
      <c r="P197" s="328"/>
      <c r="Q197" s="328"/>
      <c r="R197" s="328"/>
      <c r="S197" s="325"/>
      <c r="T197" s="325"/>
      <c r="U197" s="325"/>
      <c r="V197" s="328"/>
      <c r="W197" s="328"/>
      <c r="X197" s="329"/>
      <c r="Y197" s="17">
        <f t="shared" si="57"/>
        <v>0</v>
      </c>
      <c r="Z197" s="97">
        <f t="shared" si="58"/>
        <v>0</v>
      </c>
    </row>
    <row r="198" spans="1:26">
      <c r="A198" s="202"/>
      <c r="B198" s="250"/>
      <c r="C198" s="250"/>
      <c r="D198" s="398"/>
      <c r="E198" s="290"/>
      <c r="F198" s="290"/>
      <c r="G198" s="290"/>
      <c r="H198" s="205"/>
      <c r="I198" s="292"/>
      <c r="J198" s="288"/>
      <c r="K198" s="328"/>
      <c r="L198" s="328"/>
      <c r="M198" s="328"/>
      <c r="N198" s="328"/>
      <c r="O198" s="328"/>
      <c r="P198" s="328"/>
      <c r="Q198" s="328"/>
      <c r="R198" s="328"/>
      <c r="S198" s="325"/>
      <c r="T198" s="325"/>
      <c r="U198" s="325"/>
      <c r="V198" s="328"/>
      <c r="W198" s="328"/>
      <c r="X198" s="329"/>
      <c r="Y198" s="17">
        <f t="shared" si="57"/>
        <v>0</v>
      </c>
      <c r="Z198" s="97">
        <f t="shared" si="58"/>
        <v>0</v>
      </c>
    </row>
    <row r="199" spans="1:26">
      <c r="A199" s="202"/>
      <c r="B199" s="250"/>
      <c r="C199" s="250"/>
      <c r="D199" s="390"/>
      <c r="E199" s="290"/>
      <c r="F199" s="290"/>
      <c r="G199" s="290"/>
      <c r="H199" s="205"/>
      <c r="I199" s="292"/>
      <c r="J199" s="288"/>
      <c r="K199" s="328"/>
      <c r="L199" s="328"/>
      <c r="M199" s="328"/>
      <c r="N199" s="328"/>
      <c r="O199" s="328"/>
      <c r="P199" s="328"/>
      <c r="Q199" s="328"/>
      <c r="R199" s="328"/>
      <c r="S199" s="325"/>
      <c r="T199" s="325"/>
      <c r="U199" s="325"/>
      <c r="V199" s="328"/>
      <c r="W199" s="328"/>
      <c r="X199" s="329"/>
      <c r="Y199" s="17">
        <f t="shared" si="57"/>
        <v>0</v>
      </c>
      <c r="Z199" s="97">
        <f t="shared" si="58"/>
        <v>0</v>
      </c>
    </row>
    <row r="200" spans="1:26" ht="15" thickBot="1">
      <c r="A200" s="231"/>
      <c r="B200" s="252"/>
      <c r="C200" s="243"/>
      <c r="D200" s="391"/>
      <c r="E200" s="295"/>
      <c r="F200" s="295"/>
      <c r="G200" s="295"/>
      <c r="H200" s="232"/>
      <c r="I200" s="297"/>
      <c r="J200" s="298"/>
      <c r="K200" s="330"/>
      <c r="L200" s="330"/>
      <c r="M200" s="330"/>
      <c r="N200" s="330"/>
      <c r="O200" s="330"/>
      <c r="P200" s="330"/>
      <c r="Q200" s="330"/>
      <c r="R200" s="330"/>
      <c r="S200" s="331"/>
      <c r="T200" s="331"/>
      <c r="U200" s="331"/>
      <c r="V200" s="330"/>
      <c r="W200" s="330"/>
      <c r="X200" s="332"/>
      <c r="Y200" s="134">
        <f t="shared" si="57"/>
        <v>0</v>
      </c>
      <c r="Z200" s="136">
        <f t="shared" si="58"/>
        <v>0</v>
      </c>
    </row>
    <row r="201" spans="1:26" ht="15" thickBot="1">
      <c r="A201" s="227"/>
      <c r="B201" s="490" t="s">
        <v>85</v>
      </c>
      <c r="C201" s="491"/>
      <c r="D201" s="388"/>
      <c r="E201" s="280"/>
      <c r="F201" s="280"/>
      <c r="G201" s="280"/>
      <c r="H201" s="228"/>
      <c r="I201" s="282"/>
      <c r="J201" s="283"/>
      <c r="K201" s="322">
        <f t="shared" ref="K201:Z201" si="59">SUM(K193:K200)</f>
        <v>0</v>
      </c>
      <c r="L201" s="322">
        <f t="shared" si="59"/>
        <v>0</v>
      </c>
      <c r="M201" s="322">
        <f t="shared" si="59"/>
        <v>0</v>
      </c>
      <c r="N201" s="322">
        <f t="shared" si="59"/>
        <v>0</v>
      </c>
      <c r="O201" s="322">
        <f t="shared" si="59"/>
        <v>0</v>
      </c>
      <c r="P201" s="322">
        <f t="shared" si="59"/>
        <v>0</v>
      </c>
      <c r="Q201" s="322">
        <f t="shared" si="59"/>
        <v>0</v>
      </c>
      <c r="R201" s="322">
        <f t="shared" si="59"/>
        <v>0</v>
      </c>
      <c r="S201" s="322">
        <f t="shared" si="59"/>
        <v>0</v>
      </c>
      <c r="T201" s="322">
        <f t="shared" si="59"/>
        <v>0</v>
      </c>
      <c r="U201" s="322">
        <f t="shared" si="59"/>
        <v>0</v>
      </c>
      <c r="V201" s="322">
        <f t="shared" si="59"/>
        <v>0</v>
      </c>
      <c r="W201" s="322">
        <f t="shared" si="59"/>
        <v>0</v>
      </c>
      <c r="X201" s="333">
        <f t="shared" si="59"/>
        <v>0</v>
      </c>
      <c r="Y201" s="365">
        <f t="shared" si="59"/>
        <v>0</v>
      </c>
      <c r="Z201" s="230">
        <f t="shared" si="59"/>
        <v>0</v>
      </c>
    </row>
    <row r="202" spans="1:26" ht="15.75" thickBot="1">
      <c r="A202" s="233"/>
      <c r="B202" s="486" t="s">
        <v>70</v>
      </c>
      <c r="C202" s="487"/>
      <c r="D202" s="392"/>
      <c r="E202" s="300"/>
      <c r="F202" s="300"/>
      <c r="G202" s="234"/>
      <c r="H202" s="234"/>
      <c r="I202" s="300"/>
      <c r="J202" s="303"/>
      <c r="K202" s="334">
        <f t="shared" ref="K202:Z202" si="60">K192+K201</f>
        <v>0</v>
      </c>
      <c r="L202" s="334">
        <f t="shared" si="60"/>
        <v>0</v>
      </c>
      <c r="M202" s="334">
        <f t="shared" si="60"/>
        <v>0</v>
      </c>
      <c r="N202" s="334">
        <f t="shared" si="60"/>
        <v>0</v>
      </c>
      <c r="O202" s="334">
        <f t="shared" si="60"/>
        <v>0</v>
      </c>
      <c r="P202" s="334">
        <f t="shared" si="60"/>
        <v>0</v>
      </c>
      <c r="Q202" s="334">
        <f t="shared" si="60"/>
        <v>0</v>
      </c>
      <c r="R202" s="334">
        <f t="shared" si="60"/>
        <v>0</v>
      </c>
      <c r="S202" s="334">
        <f t="shared" si="60"/>
        <v>0</v>
      </c>
      <c r="T202" s="334">
        <f t="shared" si="60"/>
        <v>0</v>
      </c>
      <c r="U202" s="334">
        <f t="shared" si="60"/>
        <v>0</v>
      </c>
      <c r="V202" s="334">
        <f t="shared" si="60"/>
        <v>0</v>
      </c>
      <c r="W202" s="334">
        <f t="shared" si="60"/>
        <v>0</v>
      </c>
      <c r="X202" s="335">
        <f t="shared" si="60"/>
        <v>0</v>
      </c>
      <c r="Y202" s="369">
        <f t="shared" si="60"/>
        <v>0</v>
      </c>
      <c r="Z202" s="370">
        <f t="shared" si="60"/>
        <v>0</v>
      </c>
    </row>
    <row r="203" spans="1:26" ht="16.5">
      <c r="A203" s="246">
        <v>10</v>
      </c>
      <c r="B203" s="315"/>
      <c r="C203" s="359"/>
      <c r="D203" s="379"/>
      <c r="E203" s="266"/>
      <c r="F203" s="266"/>
      <c r="G203" s="267"/>
      <c r="H203" s="247"/>
      <c r="I203" s="344"/>
      <c r="J203" s="345"/>
      <c r="K203" s="371"/>
      <c r="L203" s="208"/>
      <c r="M203" s="208"/>
      <c r="N203" s="208"/>
      <c r="O203" s="208"/>
      <c r="P203" s="208"/>
      <c r="Q203" s="208"/>
      <c r="R203" s="208"/>
      <c r="S203" s="208"/>
      <c r="T203" s="208"/>
      <c r="U203" s="208"/>
      <c r="V203" s="248"/>
      <c r="W203" s="248"/>
      <c r="X203" s="372"/>
      <c r="Y203" s="363"/>
      <c r="Z203" s="364"/>
    </row>
    <row r="204" spans="1:26" ht="16.5">
      <c r="A204" s="71"/>
      <c r="B204" s="253"/>
      <c r="C204" s="198"/>
      <c r="D204" s="380"/>
      <c r="E204" s="51"/>
      <c r="F204" s="51"/>
      <c r="G204" s="216"/>
      <c r="H204" s="216"/>
      <c r="I204" s="51"/>
      <c r="J204" s="271"/>
      <c r="K204" s="171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12"/>
      <c r="Y204" s="367">
        <f>SUM(K204:X204)</f>
        <v>0</v>
      </c>
      <c r="Z204" s="368">
        <f>SUM(K204+L204+U204+O204)</f>
        <v>0</v>
      </c>
    </row>
    <row r="205" spans="1:26" ht="16.5">
      <c r="A205" s="71"/>
      <c r="B205" s="72"/>
      <c r="C205" s="198"/>
      <c r="D205" s="380"/>
      <c r="E205" s="51"/>
      <c r="F205" s="51"/>
      <c r="G205" s="216"/>
      <c r="H205" s="216"/>
      <c r="I205" s="51"/>
      <c r="J205" s="271"/>
      <c r="K205" s="67"/>
      <c r="L205" s="45"/>
      <c r="M205" s="9"/>
      <c r="N205" s="9"/>
      <c r="O205" s="9"/>
      <c r="P205" s="45"/>
      <c r="Q205" s="43"/>
      <c r="R205" s="45"/>
      <c r="S205" s="9"/>
      <c r="T205" s="9"/>
      <c r="U205" s="9"/>
      <c r="V205" s="45"/>
      <c r="W205" s="45"/>
      <c r="X205" s="12"/>
      <c r="Y205" s="367">
        <f t="shared" ref="Y205:Y211" si="61">SUM(K205:X205)</f>
        <v>0</v>
      </c>
      <c r="Z205" s="368">
        <f t="shared" ref="Z205:Z211" si="62">SUM(K205+L205+U205+O205)</f>
        <v>0</v>
      </c>
    </row>
    <row r="206" spans="1:26" ht="16.5">
      <c r="A206" s="71"/>
      <c r="B206" s="72"/>
      <c r="C206" s="199"/>
      <c r="D206" s="380"/>
      <c r="E206" s="51"/>
      <c r="F206" s="51"/>
      <c r="G206" s="216"/>
      <c r="H206" s="216"/>
      <c r="I206" s="51"/>
      <c r="J206" s="271"/>
      <c r="K206" s="171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12"/>
      <c r="Y206" s="367">
        <f t="shared" si="61"/>
        <v>0</v>
      </c>
      <c r="Z206" s="368">
        <f t="shared" si="62"/>
        <v>0</v>
      </c>
    </row>
    <row r="207" spans="1:26" ht="16.5">
      <c r="A207" s="71"/>
      <c r="B207" s="72"/>
      <c r="C207" s="200"/>
      <c r="D207" s="380"/>
      <c r="E207" s="272"/>
      <c r="F207" s="272"/>
      <c r="G207" s="381"/>
      <c r="H207" s="216"/>
      <c r="I207" s="272"/>
      <c r="J207" s="271"/>
      <c r="K207" s="67"/>
      <c r="L207" s="45"/>
      <c r="M207" s="9"/>
      <c r="N207" s="9"/>
      <c r="O207" s="9"/>
      <c r="P207" s="45"/>
      <c r="Q207" s="45"/>
      <c r="R207" s="45"/>
      <c r="S207" s="9"/>
      <c r="T207" s="9"/>
      <c r="U207" s="9"/>
      <c r="V207" s="45"/>
      <c r="W207" s="45"/>
      <c r="X207" s="132"/>
      <c r="Y207" s="367">
        <f t="shared" si="61"/>
        <v>0</v>
      </c>
      <c r="Z207" s="368">
        <f t="shared" si="62"/>
        <v>0</v>
      </c>
    </row>
    <row r="208" spans="1:26" ht="16.5">
      <c r="A208" s="71"/>
      <c r="B208" s="72"/>
      <c r="C208" s="201"/>
      <c r="D208" s="380"/>
      <c r="E208" s="272"/>
      <c r="F208" s="272"/>
      <c r="G208" s="381"/>
      <c r="H208" s="216"/>
      <c r="I208" s="51"/>
      <c r="J208" s="271"/>
      <c r="K208" s="171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12"/>
      <c r="Y208" s="367">
        <f t="shared" si="61"/>
        <v>0</v>
      </c>
      <c r="Z208" s="368">
        <f t="shared" si="62"/>
        <v>0</v>
      </c>
    </row>
    <row r="209" spans="1:26" ht="16.5">
      <c r="A209" s="71"/>
      <c r="B209" s="72"/>
      <c r="C209" s="201"/>
      <c r="D209" s="380"/>
      <c r="E209" s="272"/>
      <c r="F209" s="383"/>
      <c r="G209" s="384"/>
      <c r="H209" s="216"/>
      <c r="I209" s="382"/>
      <c r="J209" s="271"/>
      <c r="K209" s="171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12"/>
      <c r="Y209" s="367">
        <f t="shared" si="61"/>
        <v>0</v>
      </c>
      <c r="Z209" s="368">
        <f t="shared" si="62"/>
        <v>0</v>
      </c>
    </row>
    <row r="210" spans="1:26" ht="16.5">
      <c r="A210" s="71"/>
      <c r="B210" s="72"/>
      <c r="C210" s="131"/>
      <c r="D210" s="380"/>
      <c r="E210" s="272"/>
      <c r="F210" s="383"/>
      <c r="G210" s="383"/>
      <c r="H210" s="204"/>
      <c r="I210" s="382"/>
      <c r="J210" s="271"/>
      <c r="K210" s="171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12"/>
      <c r="Y210" s="367">
        <f t="shared" si="61"/>
        <v>0</v>
      </c>
      <c r="Z210" s="368">
        <f t="shared" si="62"/>
        <v>0</v>
      </c>
    </row>
    <row r="211" spans="1:26" ht="17.25" thickBot="1">
      <c r="A211" s="220"/>
      <c r="B211" s="221"/>
      <c r="C211" s="222"/>
      <c r="D211" s="385"/>
      <c r="E211" s="276"/>
      <c r="F211" s="386"/>
      <c r="G211" s="386"/>
      <c r="H211" s="224"/>
      <c r="I211" s="387"/>
      <c r="J211" s="278"/>
      <c r="K211" s="162"/>
      <c r="L211" s="135"/>
      <c r="M211" s="135"/>
      <c r="N211" s="135"/>
      <c r="O211" s="135"/>
      <c r="P211" s="135"/>
      <c r="Q211" s="135"/>
      <c r="R211" s="135"/>
      <c r="S211" s="135"/>
      <c r="T211" s="135"/>
      <c r="U211" s="135"/>
      <c r="V211" s="135"/>
      <c r="W211" s="135"/>
      <c r="X211" s="140"/>
      <c r="Y211" s="367">
        <f t="shared" si="61"/>
        <v>0</v>
      </c>
      <c r="Z211" s="368">
        <f t="shared" si="62"/>
        <v>0</v>
      </c>
    </row>
    <row r="212" spans="1:26" ht="15" thickBot="1">
      <c r="A212" s="227"/>
      <c r="B212" s="488" t="s">
        <v>69</v>
      </c>
      <c r="C212" s="489"/>
      <c r="D212" s="388"/>
      <c r="E212" s="280"/>
      <c r="F212" s="280"/>
      <c r="G212" s="280"/>
      <c r="H212" s="228"/>
      <c r="I212" s="282"/>
      <c r="J212" s="283"/>
      <c r="K212" s="322">
        <f>SUM(K204:K211)</f>
        <v>0</v>
      </c>
      <c r="L212" s="229">
        <f t="shared" ref="L212:X212" si="63">SUM(L204:L211)</f>
        <v>0</v>
      </c>
      <c r="M212" s="229">
        <f t="shared" si="63"/>
        <v>0</v>
      </c>
      <c r="N212" s="229">
        <f t="shared" si="63"/>
        <v>0</v>
      </c>
      <c r="O212" s="229">
        <f t="shared" si="63"/>
        <v>0</v>
      </c>
      <c r="P212" s="229">
        <f t="shared" si="63"/>
        <v>0</v>
      </c>
      <c r="Q212" s="229">
        <f t="shared" si="63"/>
        <v>0</v>
      </c>
      <c r="R212" s="229">
        <f t="shared" si="63"/>
        <v>0</v>
      </c>
      <c r="S212" s="229">
        <f t="shared" si="63"/>
        <v>0</v>
      </c>
      <c r="T212" s="229">
        <f t="shared" si="63"/>
        <v>0</v>
      </c>
      <c r="U212" s="229">
        <f t="shared" si="63"/>
        <v>0</v>
      </c>
      <c r="V212" s="229">
        <f t="shared" si="63"/>
        <v>0</v>
      </c>
      <c r="W212" s="229">
        <f t="shared" si="63"/>
        <v>0</v>
      </c>
      <c r="X212" s="323">
        <f t="shared" si="63"/>
        <v>0</v>
      </c>
      <c r="Y212" s="365">
        <f>SUM(K212:X212)</f>
        <v>0</v>
      </c>
      <c r="Z212" s="366">
        <f>SUM(Z204:Z211)</f>
        <v>0</v>
      </c>
    </row>
    <row r="213" spans="1:26">
      <c r="A213" s="225"/>
      <c r="B213" s="249"/>
      <c r="C213" s="251"/>
      <c r="D213" s="397"/>
      <c r="E213" s="285"/>
      <c r="F213" s="285"/>
      <c r="G213" s="285"/>
      <c r="H213" s="226"/>
      <c r="I213" s="287"/>
      <c r="J213" s="288"/>
      <c r="K213" s="325"/>
      <c r="L213" s="325"/>
      <c r="M213" s="325"/>
      <c r="N213" s="325"/>
      <c r="O213" s="325"/>
      <c r="P213" s="325"/>
      <c r="Q213" s="325"/>
      <c r="R213" s="325"/>
      <c r="S213" s="325"/>
      <c r="T213" s="325"/>
      <c r="U213" s="325"/>
      <c r="V213" s="325"/>
      <c r="W213" s="325"/>
      <c r="X213" s="326"/>
      <c r="Y213" s="367">
        <f>SUM(K213:X213)</f>
        <v>0</v>
      </c>
      <c r="Z213" s="368">
        <f>SUM(K213+L213+U213+O213)</f>
        <v>0</v>
      </c>
    </row>
    <row r="214" spans="1:26">
      <c r="A214" s="202"/>
      <c r="B214" s="250"/>
      <c r="C214" s="250"/>
      <c r="D214" s="398"/>
      <c r="E214" s="290"/>
      <c r="F214" s="290"/>
      <c r="G214" s="290"/>
      <c r="H214" s="261"/>
      <c r="I214" s="292"/>
      <c r="J214" s="288"/>
      <c r="K214" s="328"/>
      <c r="L214" s="328"/>
      <c r="M214" s="328"/>
      <c r="N214" s="328"/>
      <c r="O214" s="328"/>
      <c r="P214" s="328"/>
      <c r="Q214" s="328"/>
      <c r="R214" s="328"/>
      <c r="S214" s="325"/>
      <c r="T214" s="325"/>
      <c r="U214" s="325"/>
      <c r="V214" s="328"/>
      <c r="W214" s="328"/>
      <c r="X214" s="329"/>
      <c r="Y214" s="17">
        <f t="shared" ref="Y214:Y220" si="64">SUM(K214:X214)</f>
        <v>0</v>
      </c>
      <c r="Z214" s="97">
        <f t="shared" ref="Z214:Z220" si="65">SUM(K214+L214+U214+O214)</f>
        <v>0</v>
      </c>
    </row>
    <row r="215" spans="1:26">
      <c r="A215" s="202"/>
      <c r="B215" s="250"/>
      <c r="C215" s="250"/>
      <c r="D215" s="398"/>
      <c r="E215" s="290"/>
      <c r="F215" s="290"/>
      <c r="G215" s="290"/>
      <c r="H215" s="261"/>
      <c r="I215" s="292"/>
      <c r="J215" s="288"/>
      <c r="K215" s="328"/>
      <c r="L215" s="328"/>
      <c r="M215" s="328"/>
      <c r="N215" s="328"/>
      <c r="O215" s="328"/>
      <c r="P215" s="328"/>
      <c r="Q215" s="328"/>
      <c r="R215" s="328"/>
      <c r="S215" s="325"/>
      <c r="T215" s="325"/>
      <c r="U215" s="325"/>
      <c r="V215" s="328"/>
      <c r="W215" s="328"/>
      <c r="X215" s="329"/>
      <c r="Y215" s="17">
        <f t="shared" si="64"/>
        <v>0</v>
      </c>
      <c r="Z215" s="97">
        <f t="shared" si="65"/>
        <v>0</v>
      </c>
    </row>
    <row r="216" spans="1:26">
      <c r="A216" s="202"/>
      <c r="B216" s="250"/>
      <c r="C216" s="250"/>
      <c r="D216" s="390"/>
      <c r="E216" s="290"/>
      <c r="F216" s="290"/>
      <c r="G216" s="290"/>
      <c r="H216" s="205"/>
      <c r="I216" s="292"/>
      <c r="J216" s="288"/>
      <c r="K216" s="328"/>
      <c r="L216" s="328"/>
      <c r="M216" s="328"/>
      <c r="N216" s="328"/>
      <c r="O216" s="328"/>
      <c r="P216" s="328"/>
      <c r="Q216" s="328"/>
      <c r="R216" s="328"/>
      <c r="S216" s="325"/>
      <c r="T216" s="325"/>
      <c r="U216" s="325"/>
      <c r="V216" s="328"/>
      <c r="W216" s="328"/>
      <c r="X216" s="329"/>
      <c r="Y216" s="17">
        <f t="shared" si="64"/>
        <v>0</v>
      </c>
      <c r="Z216" s="97">
        <f t="shared" si="65"/>
        <v>0</v>
      </c>
    </row>
    <row r="217" spans="1:26">
      <c r="A217" s="202"/>
      <c r="B217" s="250"/>
      <c r="C217" s="250"/>
      <c r="D217" s="390"/>
      <c r="E217" s="290"/>
      <c r="F217" s="290"/>
      <c r="G217" s="290"/>
      <c r="H217" s="205"/>
      <c r="I217" s="292"/>
      <c r="J217" s="288"/>
      <c r="K217" s="328"/>
      <c r="L217" s="328"/>
      <c r="M217" s="328"/>
      <c r="N217" s="328"/>
      <c r="O217" s="328"/>
      <c r="P217" s="328"/>
      <c r="Q217" s="328"/>
      <c r="R217" s="328"/>
      <c r="S217" s="325"/>
      <c r="T217" s="325"/>
      <c r="U217" s="325"/>
      <c r="V217" s="328"/>
      <c r="W217" s="328"/>
      <c r="X217" s="329"/>
      <c r="Y217" s="17">
        <f t="shared" si="64"/>
        <v>0</v>
      </c>
      <c r="Z217" s="97">
        <f t="shared" si="65"/>
        <v>0</v>
      </c>
    </row>
    <row r="218" spans="1:26">
      <c r="A218" s="202"/>
      <c r="B218" s="250"/>
      <c r="C218" s="250"/>
      <c r="D218" s="390"/>
      <c r="E218" s="290"/>
      <c r="F218" s="290"/>
      <c r="G218" s="290"/>
      <c r="H218" s="205"/>
      <c r="I218" s="292"/>
      <c r="J218" s="288"/>
      <c r="K218" s="328"/>
      <c r="L218" s="328"/>
      <c r="M218" s="328"/>
      <c r="N218" s="328"/>
      <c r="O218" s="328"/>
      <c r="P218" s="328"/>
      <c r="Q218" s="328"/>
      <c r="R218" s="328"/>
      <c r="S218" s="325"/>
      <c r="T218" s="325"/>
      <c r="U218" s="325"/>
      <c r="V218" s="328"/>
      <c r="W218" s="328"/>
      <c r="X218" s="329"/>
      <c r="Y218" s="17">
        <f t="shared" si="64"/>
        <v>0</v>
      </c>
      <c r="Z218" s="97">
        <f t="shared" si="65"/>
        <v>0</v>
      </c>
    </row>
    <row r="219" spans="1:26">
      <c r="A219" s="202"/>
      <c r="B219" s="250"/>
      <c r="C219" s="250"/>
      <c r="D219" s="390"/>
      <c r="E219" s="290"/>
      <c r="F219" s="290"/>
      <c r="G219" s="290"/>
      <c r="H219" s="205"/>
      <c r="I219" s="292"/>
      <c r="J219" s="288"/>
      <c r="K219" s="328"/>
      <c r="L219" s="328"/>
      <c r="M219" s="328"/>
      <c r="N219" s="328"/>
      <c r="O219" s="328"/>
      <c r="P219" s="328"/>
      <c r="Q219" s="328"/>
      <c r="R219" s="328"/>
      <c r="S219" s="325"/>
      <c r="T219" s="325"/>
      <c r="U219" s="325"/>
      <c r="V219" s="328"/>
      <c r="W219" s="328"/>
      <c r="X219" s="329"/>
      <c r="Y219" s="17">
        <f t="shared" si="64"/>
        <v>0</v>
      </c>
      <c r="Z219" s="97">
        <f t="shared" si="65"/>
        <v>0</v>
      </c>
    </row>
    <row r="220" spans="1:26" ht="15" thickBot="1">
      <c r="A220" s="231"/>
      <c r="B220" s="252"/>
      <c r="C220" s="243"/>
      <c r="D220" s="391"/>
      <c r="E220" s="295"/>
      <c r="F220" s="295"/>
      <c r="G220" s="295"/>
      <c r="H220" s="232"/>
      <c r="I220" s="297"/>
      <c r="J220" s="298"/>
      <c r="K220" s="330"/>
      <c r="L220" s="330"/>
      <c r="M220" s="330"/>
      <c r="N220" s="330"/>
      <c r="O220" s="330"/>
      <c r="P220" s="330"/>
      <c r="Q220" s="330"/>
      <c r="R220" s="330"/>
      <c r="S220" s="331"/>
      <c r="T220" s="331"/>
      <c r="U220" s="331"/>
      <c r="V220" s="330"/>
      <c r="W220" s="330"/>
      <c r="X220" s="332"/>
      <c r="Y220" s="134">
        <f t="shared" si="64"/>
        <v>0</v>
      </c>
      <c r="Z220" s="136">
        <f t="shared" si="65"/>
        <v>0</v>
      </c>
    </row>
    <row r="221" spans="1:26" ht="15" thickBot="1">
      <c r="A221" s="227"/>
      <c r="B221" s="490" t="s">
        <v>85</v>
      </c>
      <c r="C221" s="491"/>
      <c r="D221" s="388"/>
      <c r="E221" s="280"/>
      <c r="F221" s="280"/>
      <c r="G221" s="280"/>
      <c r="H221" s="228"/>
      <c r="I221" s="282"/>
      <c r="J221" s="283"/>
      <c r="K221" s="322">
        <f t="shared" ref="K221:Z221" si="66">SUM(K213:K220)</f>
        <v>0</v>
      </c>
      <c r="L221" s="322">
        <f t="shared" si="66"/>
        <v>0</v>
      </c>
      <c r="M221" s="322">
        <f t="shared" si="66"/>
        <v>0</v>
      </c>
      <c r="N221" s="322">
        <f t="shared" si="66"/>
        <v>0</v>
      </c>
      <c r="O221" s="322">
        <f t="shared" si="66"/>
        <v>0</v>
      </c>
      <c r="P221" s="322">
        <f t="shared" si="66"/>
        <v>0</v>
      </c>
      <c r="Q221" s="322">
        <f t="shared" si="66"/>
        <v>0</v>
      </c>
      <c r="R221" s="322">
        <f t="shared" si="66"/>
        <v>0</v>
      </c>
      <c r="S221" s="322">
        <f t="shared" si="66"/>
        <v>0</v>
      </c>
      <c r="T221" s="322">
        <f t="shared" si="66"/>
        <v>0</v>
      </c>
      <c r="U221" s="322">
        <f t="shared" si="66"/>
        <v>0</v>
      </c>
      <c r="V221" s="322">
        <f t="shared" si="66"/>
        <v>0</v>
      </c>
      <c r="W221" s="322">
        <f t="shared" si="66"/>
        <v>0</v>
      </c>
      <c r="X221" s="333">
        <f t="shared" si="66"/>
        <v>0</v>
      </c>
      <c r="Y221" s="365">
        <f t="shared" si="66"/>
        <v>0</v>
      </c>
      <c r="Z221" s="230">
        <f t="shared" si="66"/>
        <v>0</v>
      </c>
    </row>
    <row r="222" spans="1:26" ht="15.75" thickBot="1">
      <c r="A222" s="233"/>
      <c r="B222" s="486" t="s">
        <v>70</v>
      </c>
      <c r="C222" s="487"/>
      <c r="D222" s="392"/>
      <c r="E222" s="300"/>
      <c r="F222" s="300"/>
      <c r="G222" s="234"/>
      <c r="H222" s="234"/>
      <c r="I222" s="300"/>
      <c r="J222" s="303"/>
      <c r="K222" s="334">
        <f t="shared" ref="K222:Z222" si="67">K212+K221</f>
        <v>0</v>
      </c>
      <c r="L222" s="334">
        <f t="shared" si="67"/>
        <v>0</v>
      </c>
      <c r="M222" s="334">
        <f t="shared" si="67"/>
        <v>0</v>
      </c>
      <c r="N222" s="334">
        <f t="shared" si="67"/>
        <v>0</v>
      </c>
      <c r="O222" s="334">
        <f t="shared" si="67"/>
        <v>0</v>
      </c>
      <c r="P222" s="334">
        <f t="shared" si="67"/>
        <v>0</v>
      </c>
      <c r="Q222" s="334">
        <f t="shared" si="67"/>
        <v>0</v>
      </c>
      <c r="R222" s="334">
        <f t="shared" si="67"/>
        <v>0</v>
      </c>
      <c r="S222" s="334">
        <f t="shared" si="67"/>
        <v>0</v>
      </c>
      <c r="T222" s="334">
        <f t="shared" si="67"/>
        <v>0</v>
      </c>
      <c r="U222" s="334">
        <f t="shared" si="67"/>
        <v>0</v>
      </c>
      <c r="V222" s="334">
        <f t="shared" si="67"/>
        <v>0</v>
      </c>
      <c r="W222" s="334">
        <f t="shared" si="67"/>
        <v>0</v>
      </c>
      <c r="X222" s="335">
        <f t="shared" si="67"/>
        <v>0</v>
      </c>
      <c r="Y222" s="369">
        <f t="shared" si="67"/>
        <v>0</v>
      </c>
      <c r="Z222" s="370">
        <f t="shared" si="67"/>
        <v>0</v>
      </c>
    </row>
    <row r="223" spans="1:26" ht="16.5">
      <c r="A223" s="246">
        <v>11</v>
      </c>
      <c r="B223" s="315"/>
      <c r="C223" s="359"/>
      <c r="D223" s="379"/>
      <c r="E223" s="266"/>
      <c r="F223" s="266"/>
      <c r="G223" s="267"/>
      <c r="H223" s="247"/>
      <c r="I223" s="344"/>
      <c r="J223" s="345"/>
      <c r="K223" s="371"/>
      <c r="L223" s="208"/>
      <c r="M223" s="208"/>
      <c r="N223" s="208"/>
      <c r="O223" s="208"/>
      <c r="P223" s="208"/>
      <c r="Q223" s="208"/>
      <c r="R223" s="208"/>
      <c r="S223" s="208"/>
      <c r="T223" s="208"/>
      <c r="U223" s="208"/>
      <c r="V223" s="248"/>
      <c r="W223" s="248"/>
      <c r="X223" s="372"/>
      <c r="Y223" s="363"/>
      <c r="Z223" s="364"/>
    </row>
    <row r="224" spans="1:26" ht="16.5">
      <c r="A224" s="71"/>
      <c r="B224" s="253"/>
      <c r="C224" s="198"/>
      <c r="D224" s="380"/>
      <c r="E224" s="51"/>
      <c r="F224" s="51"/>
      <c r="G224" s="216"/>
      <c r="H224" s="216"/>
      <c r="I224" s="51"/>
      <c r="J224" s="271"/>
      <c r="K224" s="171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12"/>
      <c r="Y224" s="367">
        <f>SUM(K224:X224)</f>
        <v>0</v>
      </c>
      <c r="Z224" s="368">
        <f>SUM(K224+L224+U224+O224)</f>
        <v>0</v>
      </c>
    </row>
    <row r="225" spans="1:26" ht="16.5">
      <c r="A225" s="71"/>
      <c r="B225" s="72"/>
      <c r="C225" s="198"/>
      <c r="D225" s="380"/>
      <c r="E225" s="51"/>
      <c r="F225" s="51"/>
      <c r="G225" s="216"/>
      <c r="H225" s="216"/>
      <c r="I225" s="51"/>
      <c r="J225" s="271"/>
      <c r="K225" s="67"/>
      <c r="L225" s="45"/>
      <c r="M225" s="9"/>
      <c r="N225" s="9"/>
      <c r="O225" s="9"/>
      <c r="P225" s="45"/>
      <c r="Q225" s="43"/>
      <c r="R225" s="45"/>
      <c r="S225" s="9"/>
      <c r="T225" s="9"/>
      <c r="U225" s="9"/>
      <c r="V225" s="45"/>
      <c r="W225" s="45"/>
      <c r="X225" s="12"/>
      <c r="Y225" s="367">
        <f t="shared" ref="Y225:Y231" si="68">SUM(K225:X225)</f>
        <v>0</v>
      </c>
      <c r="Z225" s="368">
        <f t="shared" ref="Z225:Z231" si="69">SUM(K225+L225+U225+O225)</f>
        <v>0</v>
      </c>
    </row>
    <row r="226" spans="1:26" ht="16.5">
      <c r="A226" s="71"/>
      <c r="B226" s="72"/>
      <c r="C226" s="199"/>
      <c r="D226" s="380"/>
      <c r="E226" s="51"/>
      <c r="F226" s="51"/>
      <c r="G226" s="216"/>
      <c r="H226" s="216"/>
      <c r="I226" s="51"/>
      <c r="J226" s="271"/>
      <c r="K226" s="171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12"/>
      <c r="Y226" s="367">
        <f t="shared" si="68"/>
        <v>0</v>
      </c>
      <c r="Z226" s="368">
        <f t="shared" si="69"/>
        <v>0</v>
      </c>
    </row>
    <row r="227" spans="1:26" ht="16.5">
      <c r="A227" s="71"/>
      <c r="B227" s="72"/>
      <c r="C227" s="200"/>
      <c r="D227" s="380"/>
      <c r="E227" s="272"/>
      <c r="F227" s="272"/>
      <c r="G227" s="381"/>
      <c r="H227" s="216"/>
      <c r="I227" s="272"/>
      <c r="J227" s="271"/>
      <c r="K227" s="67"/>
      <c r="L227" s="45"/>
      <c r="M227" s="9"/>
      <c r="N227" s="9"/>
      <c r="O227" s="9"/>
      <c r="P227" s="45"/>
      <c r="Q227" s="45"/>
      <c r="R227" s="45"/>
      <c r="S227" s="9"/>
      <c r="T227" s="9"/>
      <c r="U227" s="9"/>
      <c r="V227" s="45"/>
      <c r="W227" s="45"/>
      <c r="X227" s="132"/>
      <c r="Y227" s="367">
        <f t="shared" si="68"/>
        <v>0</v>
      </c>
      <c r="Z227" s="368">
        <f t="shared" si="69"/>
        <v>0</v>
      </c>
    </row>
    <row r="228" spans="1:26" ht="16.5">
      <c r="A228" s="71"/>
      <c r="B228" s="72"/>
      <c r="C228" s="201"/>
      <c r="D228" s="380"/>
      <c r="E228" s="272"/>
      <c r="F228" s="382"/>
      <c r="G228" s="393"/>
      <c r="H228" s="216"/>
      <c r="I228" s="51"/>
      <c r="J228" s="271"/>
      <c r="K228" s="171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12"/>
      <c r="Y228" s="367">
        <f t="shared" si="68"/>
        <v>0</v>
      </c>
      <c r="Z228" s="368">
        <f t="shared" si="69"/>
        <v>0</v>
      </c>
    </row>
    <row r="229" spans="1:26" ht="16.5">
      <c r="A229" s="71"/>
      <c r="B229" s="72"/>
      <c r="C229" s="201"/>
      <c r="D229" s="380"/>
      <c r="E229" s="272"/>
      <c r="F229" s="383"/>
      <c r="G229" s="384"/>
      <c r="H229" s="216"/>
      <c r="I229" s="382"/>
      <c r="J229" s="271"/>
      <c r="K229" s="171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12"/>
      <c r="Y229" s="367">
        <f t="shared" si="68"/>
        <v>0</v>
      </c>
      <c r="Z229" s="368">
        <f t="shared" si="69"/>
        <v>0</v>
      </c>
    </row>
    <row r="230" spans="1:26" ht="16.5">
      <c r="A230" s="71"/>
      <c r="B230" s="72"/>
      <c r="C230" s="131"/>
      <c r="D230" s="380"/>
      <c r="E230" s="272"/>
      <c r="F230" s="383"/>
      <c r="G230" s="383"/>
      <c r="H230" s="204"/>
      <c r="I230" s="382"/>
      <c r="J230" s="271"/>
      <c r="K230" s="171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12"/>
      <c r="Y230" s="367">
        <f t="shared" si="68"/>
        <v>0</v>
      </c>
      <c r="Z230" s="368">
        <f t="shared" si="69"/>
        <v>0</v>
      </c>
    </row>
    <row r="231" spans="1:26" ht="17.25" thickBot="1">
      <c r="A231" s="220"/>
      <c r="B231" s="221"/>
      <c r="C231" s="222"/>
      <c r="D231" s="385"/>
      <c r="E231" s="276"/>
      <c r="F231" s="386"/>
      <c r="G231" s="386"/>
      <c r="H231" s="224"/>
      <c r="I231" s="387"/>
      <c r="J231" s="278"/>
      <c r="K231" s="162"/>
      <c r="L231" s="135"/>
      <c r="M231" s="135"/>
      <c r="N231" s="135"/>
      <c r="O231" s="135"/>
      <c r="P231" s="135"/>
      <c r="Q231" s="135"/>
      <c r="R231" s="135"/>
      <c r="S231" s="135"/>
      <c r="T231" s="135"/>
      <c r="U231" s="135"/>
      <c r="V231" s="135"/>
      <c r="W231" s="135"/>
      <c r="X231" s="140"/>
      <c r="Y231" s="367">
        <f t="shared" si="68"/>
        <v>0</v>
      </c>
      <c r="Z231" s="368">
        <f t="shared" si="69"/>
        <v>0</v>
      </c>
    </row>
    <row r="232" spans="1:26" ht="15" thickBot="1">
      <c r="A232" s="227"/>
      <c r="B232" s="488" t="s">
        <v>69</v>
      </c>
      <c r="C232" s="489"/>
      <c r="D232" s="388"/>
      <c r="E232" s="280"/>
      <c r="F232" s="280"/>
      <c r="G232" s="280"/>
      <c r="H232" s="228"/>
      <c r="I232" s="282"/>
      <c r="J232" s="283"/>
      <c r="K232" s="322">
        <f>SUM(K224:K231)</f>
        <v>0</v>
      </c>
      <c r="L232" s="229">
        <f t="shared" ref="L232:X232" si="70">SUM(L224:L231)</f>
        <v>0</v>
      </c>
      <c r="M232" s="229">
        <f t="shared" si="70"/>
        <v>0</v>
      </c>
      <c r="N232" s="229">
        <f t="shared" si="70"/>
        <v>0</v>
      </c>
      <c r="O232" s="229">
        <f t="shared" si="70"/>
        <v>0</v>
      </c>
      <c r="P232" s="229">
        <f t="shared" si="70"/>
        <v>0</v>
      </c>
      <c r="Q232" s="229">
        <f t="shared" si="70"/>
        <v>0</v>
      </c>
      <c r="R232" s="229">
        <f t="shared" si="70"/>
        <v>0</v>
      </c>
      <c r="S232" s="229">
        <f t="shared" si="70"/>
        <v>0</v>
      </c>
      <c r="T232" s="229">
        <f t="shared" si="70"/>
        <v>0</v>
      </c>
      <c r="U232" s="229">
        <f t="shared" si="70"/>
        <v>0</v>
      </c>
      <c r="V232" s="229">
        <f t="shared" si="70"/>
        <v>0</v>
      </c>
      <c r="W232" s="229">
        <f t="shared" si="70"/>
        <v>0</v>
      </c>
      <c r="X232" s="323">
        <f t="shared" si="70"/>
        <v>0</v>
      </c>
      <c r="Y232" s="365">
        <f>SUM(K232:X232)</f>
        <v>0</v>
      </c>
      <c r="Z232" s="366">
        <f>SUM(Z224:Z231)</f>
        <v>0</v>
      </c>
    </row>
    <row r="233" spans="1:26">
      <c r="A233" s="225"/>
      <c r="B233" s="249"/>
      <c r="C233" s="251"/>
      <c r="D233" s="397"/>
      <c r="E233" s="285"/>
      <c r="F233" s="285"/>
      <c r="G233" s="285"/>
      <c r="H233" s="226"/>
      <c r="I233" s="287"/>
      <c r="J233" s="288"/>
      <c r="K233" s="325"/>
      <c r="L233" s="325"/>
      <c r="M233" s="325"/>
      <c r="N233" s="325"/>
      <c r="O233" s="325"/>
      <c r="P233" s="325"/>
      <c r="Q233" s="325"/>
      <c r="R233" s="325"/>
      <c r="S233" s="325"/>
      <c r="T233" s="325"/>
      <c r="U233" s="325"/>
      <c r="V233" s="325"/>
      <c r="W233" s="325"/>
      <c r="X233" s="326"/>
      <c r="Y233" s="367">
        <f>SUM(K233:X233)</f>
        <v>0</v>
      </c>
      <c r="Z233" s="368">
        <f>SUM(K233+L233+U233+O233)</f>
        <v>0</v>
      </c>
    </row>
    <row r="234" spans="1:26">
      <c r="A234" s="202"/>
      <c r="B234" s="250"/>
      <c r="C234" s="250"/>
      <c r="D234" s="398"/>
      <c r="E234" s="290"/>
      <c r="F234" s="290"/>
      <c r="G234" s="290"/>
      <c r="H234" s="205"/>
      <c r="I234" s="292"/>
      <c r="J234" s="288"/>
      <c r="K234" s="328"/>
      <c r="L234" s="328"/>
      <c r="M234" s="328"/>
      <c r="N234" s="328"/>
      <c r="O234" s="328"/>
      <c r="P234" s="328"/>
      <c r="Q234" s="328"/>
      <c r="R234" s="328"/>
      <c r="S234" s="325"/>
      <c r="T234" s="325"/>
      <c r="U234" s="325"/>
      <c r="V234" s="328"/>
      <c r="W234" s="328"/>
      <c r="X234" s="329"/>
      <c r="Y234" s="17">
        <f t="shared" ref="Y234:Y244" si="71">SUM(K234:X234)</f>
        <v>0</v>
      </c>
      <c r="Z234" s="97">
        <f t="shared" ref="Z234:Z244" si="72">SUM(K234+L234+U234+O234)</f>
        <v>0</v>
      </c>
    </row>
    <row r="235" spans="1:26">
      <c r="A235" s="202"/>
      <c r="B235" s="250"/>
      <c r="C235" s="250"/>
      <c r="D235" s="398"/>
      <c r="E235" s="290"/>
      <c r="F235" s="290"/>
      <c r="G235" s="290"/>
      <c r="H235" s="205"/>
      <c r="I235" s="292"/>
      <c r="J235" s="288"/>
      <c r="K235" s="328"/>
      <c r="L235" s="328"/>
      <c r="M235" s="328"/>
      <c r="N235" s="328"/>
      <c r="O235" s="328"/>
      <c r="P235" s="328"/>
      <c r="Q235" s="328"/>
      <c r="R235" s="328"/>
      <c r="S235" s="325"/>
      <c r="T235" s="325"/>
      <c r="U235" s="325"/>
      <c r="V235" s="328"/>
      <c r="W235" s="328"/>
      <c r="X235" s="329"/>
      <c r="Y235" s="17">
        <f t="shared" si="71"/>
        <v>0</v>
      </c>
      <c r="Z235" s="97">
        <f t="shared" si="72"/>
        <v>0</v>
      </c>
    </row>
    <row r="236" spans="1:26">
      <c r="A236" s="202"/>
      <c r="B236" s="250"/>
      <c r="C236" s="250"/>
      <c r="D236" s="398"/>
      <c r="E236" s="290"/>
      <c r="F236" s="290"/>
      <c r="G236" s="290"/>
      <c r="H236" s="205"/>
      <c r="I236" s="292"/>
      <c r="J236" s="288"/>
      <c r="K236" s="328"/>
      <c r="L236" s="328"/>
      <c r="M236" s="328"/>
      <c r="N236" s="328"/>
      <c r="O236" s="328"/>
      <c r="P236" s="328"/>
      <c r="Q236" s="328"/>
      <c r="R236" s="328"/>
      <c r="S236" s="325"/>
      <c r="T236" s="325"/>
      <c r="U236" s="325"/>
      <c r="V236" s="328"/>
      <c r="W236" s="328"/>
      <c r="X236" s="329"/>
      <c r="Y236" s="17">
        <f t="shared" si="71"/>
        <v>0</v>
      </c>
      <c r="Z236" s="97">
        <f t="shared" si="72"/>
        <v>0</v>
      </c>
    </row>
    <row r="237" spans="1:26">
      <c r="A237" s="202"/>
      <c r="B237" s="250"/>
      <c r="C237" s="250"/>
      <c r="D237" s="398"/>
      <c r="E237" s="290"/>
      <c r="F237" s="290"/>
      <c r="G237" s="290"/>
      <c r="H237" s="205"/>
      <c r="I237" s="292"/>
      <c r="J237" s="288"/>
      <c r="K237" s="328"/>
      <c r="L237" s="328"/>
      <c r="M237" s="328"/>
      <c r="N237" s="328"/>
      <c r="O237" s="328"/>
      <c r="P237" s="328"/>
      <c r="Q237" s="328"/>
      <c r="R237" s="328"/>
      <c r="S237" s="325"/>
      <c r="T237" s="325"/>
      <c r="U237" s="325"/>
      <c r="V237" s="328"/>
      <c r="W237" s="328"/>
      <c r="X237" s="329"/>
      <c r="Y237" s="17">
        <f t="shared" si="71"/>
        <v>0</v>
      </c>
      <c r="Z237" s="97">
        <f t="shared" si="72"/>
        <v>0</v>
      </c>
    </row>
    <row r="238" spans="1:26">
      <c r="A238" s="202"/>
      <c r="B238" s="250"/>
      <c r="C238" s="250"/>
      <c r="D238" s="398"/>
      <c r="E238" s="290"/>
      <c r="F238" s="290"/>
      <c r="G238" s="290"/>
      <c r="H238" s="205"/>
      <c r="I238" s="292"/>
      <c r="J238" s="288"/>
      <c r="K238" s="328"/>
      <c r="L238" s="328"/>
      <c r="M238" s="328"/>
      <c r="N238" s="328"/>
      <c r="O238" s="328"/>
      <c r="P238" s="328"/>
      <c r="Q238" s="328"/>
      <c r="R238" s="328"/>
      <c r="S238" s="325"/>
      <c r="T238" s="325"/>
      <c r="U238" s="325"/>
      <c r="V238" s="328"/>
      <c r="W238" s="328"/>
      <c r="X238" s="329"/>
      <c r="Y238" s="17">
        <f t="shared" si="71"/>
        <v>0</v>
      </c>
      <c r="Z238" s="97">
        <f t="shared" si="72"/>
        <v>0</v>
      </c>
    </row>
    <row r="239" spans="1:26">
      <c r="A239" s="202"/>
      <c r="B239" s="250"/>
      <c r="C239" s="250"/>
      <c r="D239" s="398"/>
      <c r="E239" s="290"/>
      <c r="F239" s="290"/>
      <c r="G239" s="290"/>
      <c r="H239" s="205"/>
      <c r="I239" s="292"/>
      <c r="J239" s="288"/>
      <c r="K239" s="328"/>
      <c r="L239" s="328"/>
      <c r="M239" s="328"/>
      <c r="N239" s="328"/>
      <c r="O239" s="328"/>
      <c r="P239" s="328"/>
      <c r="Q239" s="328"/>
      <c r="R239" s="328"/>
      <c r="S239" s="325"/>
      <c r="T239" s="325"/>
      <c r="U239" s="325"/>
      <c r="V239" s="328"/>
      <c r="W239" s="328"/>
      <c r="X239" s="329"/>
      <c r="Y239" s="17">
        <f t="shared" si="71"/>
        <v>0</v>
      </c>
      <c r="Z239" s="97">
        <f t="shared" si="72"/>
        <v>0</v>
      </c>
    </row>
    <row r="240" spans="1:26">
      <c r="A240" s="202"/>
      <c r="B240" s="250"/>
      <c r="C240" s="250"/>
      <c r="D240" s="398"/>
      <c r="E240" s="290"/>
      <c r="F240" s="290"/>
      <c r="G240" s="290"/>
      <c r="H240" s="205"/>
      <c r="I240" s="292"/>
      <c r="J240" s="288"/>
      <c r="K240" s="328"/>
      <c r="L240" s="328"/>
      <c r="M240" s="328"/>
      <c r="N240" s="328"/>
      <c r="O240" s="328"/>
      <c r="P240" s="328"/>
      <c r="Q240" s="328"/>
      <c r="R240" s="328"/>
      <c r="S240" s="325"/>
      <c r="T240" s="325"/>
      <c r="U240" s="325"/>
      <c r="V240" s="328"/>
      <c r="W240" s="328"/>
      <c r="X240" s="329"/>
      <c r="Y240" s="17">
        <f t="shared" si="71"/>
        <v>0</v>
      </c>
      <c r="Z240" s="97">
        <f t="shared" si="72"/>
        <v>0</v>
      </c>
    </row>
    <row r="241" spans="1:26">
      <c r="A241" s="202"/>
      <c r="B241" s="250"/>
      <c r="C241" s="250"/>
      <c r="D241" s="398"/>
      <c r="E241" s="290"/>
      <c r="F241" s="290"/>
      <c r="G241" s="290"/>
      <c r="H241" s="205"/>
      <c r="I241" s="292"/>
      <c r="J241" s="288"/>
      <c r="K241" s="328"/>
      <c r="L241" s="328"/>
      <c r="M241" s="328"/>
      <c r="N241" s="328"/>
      <c r="O241" s="328"/>
      <c r="P241" s="328"/>
      <c r="Q241" s="328"/>
      <c r="R241" s="328"/>
      <c r="S241" s="325"/>
      <c r="T241" s="325"/>
      <c r="U241" s="325"/>
      <c r="V241" s="328"/>
      <c r="W241" s="328"/>
      <c r="X241" s="329"/>
      <c r="Y241" s="17">
        <f t="shared" si="71"/>
        <v>0</v>
      </c>
      <c r="Z241" s="97">
        <f t="shared" si="72"/>
        <v>0</v>
      </c>
    </row>
    <row r="242" spans="1:26">
      <c r="A242" s="202"/>
      <c r="B242" s="250"/>
      <c r="C242" s="250"/>
      <c r="D242" s="398"/>
      <c r="E242" s="290"/>
      <c r="F242" s="290"/>
      <c r="G242" s="290"/>
      <c r="H242" s="261"/>
      <c r="I242" s="292"/>
      <c r="J242" s="288"/>
      <c r="K242" s="328"/>
      <c r="L242" s="328"/>
      <c r="M242" s="328"/>
      <c r="N242" s="328"/>
      <c r="O242" s="328"/>
      <c r="P242" s="328"/>
      <c r="Q242" s="328"/>
      <c r="R242" s="328"/>
      <c r="S242" s="325"/>
      <c r="T242" s="325"/>
      <c r="U242" s="325"/>
      <c r="V242" s="328"/>
      <c r="W242" s="328"/>
      <c r="X242" s="329"/>
      <c r="Y242" s="17">
        <f t="shared" si="71"/>
        <v>0</v>
      </c>
      <c r="Z242" s="97">
        <f t="shared" si="72"/>
        <v>0</v>
      </c>
    </row>
    <row r="243" spans="1:26">
      <c r="A243" s="202"/>
      <c r="B243" s="250"/>
      <c r="C243" s="250"/>
      <c r="D243" s="398"/>
      <c r="E243" s="290"/>
      <c r="F243" s="290"/>
      <c r="G243" s="290"/>
      <c r="H243" s="261"/>
      <c r="I243" s="292"/>
      <c r="J243" s="288"/>
      <c r="K243" s="328"/>
      <c r="L243" s="328"/>
      <c r="M243" s="328"/>
      <c r="N243" s="328"/>
      <c r="O243" s="328"/>
      <c r="P243" s="328"/>
      <c r="Q243" s="328"/>
      <c r="R243" s="328"/>
      <c r="S243" s="325"/>
      <c r="T243" s="325"/>
      <c r="U243" s="325"/>
      <c r="V243" s="328"/>
      <c r="W243" s="328"/>
      <c r="X243" s="329"/>
      <c r="Y243" s="17">
        <f t="shared" si="71"/>
        <v>0</v>
      </c>
      <c r="Z243" s="97">
        <f t="shared" si="72"/>
        <v>0</v>
      </c>
    </row>
    <row r="244" spans="1:26" ht="15" thickBot="1">
      <c r="A244" s="231"/>
      <c r="B244" s="252"/>
      <c r="C244" s="243"/>
      <c r="D244" s="391"/>
      <c r="E244" s="295"/>
      <c r="F244" s="295"/>
      <c r="G244" s="295"/>
      <c r="H244" s="232"/>
      <c r="I244" s="297"/>
      <c r="J244" s="298"/>
      <c r="K244" s="330"/>
      <c r="L244" s="330"/>
      <c r="M244" s="330"/>
      <c r="N244" s="330"/>
      <c r="O244" s="330"/>
      <c r="P244" s="330"/>
      <c r="Q244" s="330"/>
      <c r="R244" s="330"/>
      <c r="S244" s="331"/>
      <c r="T244" s="331"/>
      <c r="U244" s="331"/>
      <c r="V244" s="330"/>
      <c r="W244" s="330"/>
      <c r="X244" s="332"/>
      <c r="Y244" s="134">
        <f t="shared" si="71"/>
        <v>0</v>
      </c>
      <c r="Z244" s="136">
        <f t="shared" si="72"/>
        <v>0</v>
      </c>
    </row>
    <row r="245" spans="1:26" ht="15" thickBot="1">
      <c r="A245" s="227"/>
      <c r="B245" s="490" t="s">
        <v>85</v>
      </c>
      <c r="C245" s="491"/>
      <c r="D245" s="388"/>
      <c r="E245" s="280"/>
      <c r="F245" s="280"/>
      <c r="G245" s="280"/>
      <c r="H245" s="228"/>
      <c r="I245" s="282"/>
      <c r="J245" s="283"/>
      <c r="K245" s="322">
        <f t="shared" ref="K245:Z245" si="73">SUM(K233:K244)</f>
        <v>0</v>
      </c>
      <c r="L245" s="322">
        <f t="shared" si="73"/>
        <v>0</v>
      </c>
      <c r="M245" s="322">
        <f t="shared" si="73"/>
        <v>0</v>
      </c>
      <c r="N245" s="322">
        <f t="shared" si="73"/>
        <v>0</v>
      </c>
      <c r="O245" s="322">
        <f t="shared" si="73"/>
        <v>0</v>
      </c>
      <c r="P245" s="322">
        <f t="shared" si="73"/>
        <v>0</v>
      </c>
      <c r="Q245" s="322">
        <f t="shared" si="73"/>
        <v>0</v>
      </c>
      <c r="R245" s="322">
        <f t="shared" si="73"/>
        <v>0</v>
      </c>
      <c r="S245" s="322">
        <f t="shared" si="73"/>
        <v>0</v>
      </c>
      <c r="T245" s="322">
        <f t="shared" si="73"/>
        <v>0</v>
      </c>
      <c r="U245" s="322">
        <f t="shared" si="73"/>
        <v>0</v>
      </c>
      <c r="V245" s="322">
        <f t="shared" si="73"/>
        <v>0</v>
      </c>
      <c r="W245" s="322">
        <f t="shared" si="73"/>
        <v>0</v>
      </c>
      <c r="X245" s="333">
        <f t="shared" si="73"/>
        <v>0</v>
      </c>
      <c r="Y245" s="365">
        <f t="shared" si="73"/>
        <v>0</v>
      </c>
      <c r="Z245" s="230">
        <f t="shared" si="73"/>
        <v>0</v>
      </c>
    </row>
    <row r="246" spans="1:26" ht="15.75" thickBot="1">
      <c r="A246" s="233"/>
      <c r="B246" s="486" t="s">
        <v>70</v>
      </c>
      <c r="C246" s="487"/>
      <c r="D246" s="392"/>
      <c r="E246" s="300"/>
      <c r="F246" s="300"/>
      <c r="G246" s="234"/>
      <c r="H246" s="234"/>
      <c r="I246" s="300"/>
      <c r="J246" s="303"/>
      <c r="K246" s="334">
        <f t="shared" ref="K246:Z246" si="74">K232+K245</f>
        <v>0</v>
      </c>
      <c r="L246" s="334">
        <f t="shared" si="74"/>
        <v>0</v>
      </c>
      <c r="M246" s="334">
        <f t="shared" si="74"/>
        <v>0</v>
      </c>
      <c r="N246" s="334">
        <f t="shared" si="74"/>
        <v>0</v>
      </c>
      <c r="O246" s="334">
        <f t="shared" si="74"/>
        <v>0</v>
      </c>
      <c r="P246" s="334">
        <f t="shared" si="74"/>
        <v>0</v>
      </c>
      <c r="Q246" s="334">
        <f t="shared" si="74"/>
        <v>0</v>
      </c>
      <c r="R246" s="334">
        <f t="shared" si="74"/>
        <v>0</v>
      </c>
      <c r="S246" s="334">
        <f t="shared" si="74"/>
        <v>0</v>
      </c>
      <c r="T246" s="334">
        <f t="shared" si="74"/>
        <v>0</v>
      </c>
      <c r="U246" s="334">
        <f t="shared" si="74"/>
        <v>0</v>
      </c>
      <c r="V246" s="334">
        <f t="shared" si="74"/>
        <v>0</v>
      </c>
      <c r="W246" s="334">
        <f t="shared" si="74"/>
        <v>0</v>
      </c>
      <c r="X246" s="335">
        <f t="shared" si="74"/>
        <v>0</v>
      </c>
      <c r="Y246" s="369">
        <f t="shared" si="74"/>
        <v>0</v>
      </c>
      <c r="Z246" s="370">
        <f t="shared" si="74"/>
        <v>0</v>
      </c>
    </row>
    <row r="247" spans="1:26" ht="16.5">
      <c r="A247" s="246">
        <v>12</v>
      </c>
      <c r="B247" s="315"/>
      <c r="C247" s="359"/>
      <c r="D247" s="379"/>
      <c r="E247" s="266"/>
      <c r="F247" s="266"/>
      <c r="G247" s="267"/>
      <c r="H247" s="247"/>
      <c r="I247" s="344"/>
      <c r="J247" s="345"/>
      <c r="K247" s="371"/>
      <c r="L247" s="208"/>
      <c r="M247" s="208"/>
      <c r="N247" s="208"/>
      <c r="O247" s="208"/>
      <c r="P247" s="208"/>
      <c r="Q247" s="208"/>
      <c r="R247" s="208"/>
      <c r="S247" s="208"/>
      <c r="T247" s="208"/>
      <c r="U247" s="208"/>
      <c r="V247" s="248"/>
      <c r="W247" s="248"/>
      <c r="X247" s="372"/>
      <c r="Y247" s="363"/>
      <c r="Z247" s="364"/>
    </row>
    <row r="248" spans="1:26" ht="16.5">
      <c r="A248" s="71"/>
      <c r="B248" s="253"/>
      <c r="C248" s="198"/>
      <c r="D248" s="380"/>
      <c r="E248" s="51"/>
      <c r="F248" s="51"/>
      <c r="G248" s="216"/>
      <c r="H248" s="216"/>
      <c r="I248" s="51"/>
      <c r="J248" s="271"/>
      <c r="K248" s="171"/>
      <c r="L248" s="9"/>
      <c r="M248" s="9"/>
      <c r="N248" s="9"/>
      <c r="O248" s="9"/>
      <c r="P248" s="9"/>
      <c r="Q248" s="9"/>
      <c r="R248" s="9"/>
      <c r="S248" s="9"/>
      <c r="T248" s="9">
        <v>0</v>
      </c>
      <c r="U248" s="9">
        <v>0</v>
      </c>
      <c r="V248" s="9">
        <v>0</v>
      </c>
      <c r="W248" s="9">
        <v>0</v>
      </c>
      <c r="X248" s="12"/>
      <c r="Y248" s="367">
        <f>SUM(K248:X248)</f>
        <v>0</v>
      </c>
      <c r="Z248" s="368">
        <f>SUM(K248+L248+U248+O248)</f>
        <v>0</v>
      </c>
    </row>
    <row r="249" spans="1:26" ht="16.5">
      <c r="A249" s="71"/>
      <c r="B249" s="72"/>
      <c r="C249" s="198"/>
      <c r="D249" s="380"/>
      <c r="E249" s="51"/>
      <c r="F249" s="51"/>
      <c r="G249" s="216"/>
      <c r="H249" s="216"/>
      <c r="I249" s="51"/>
      <c r="J249" s="271"/>
      <c r="K249" s="67"/>
      <c r="L249" s="45"/>
      <c r="M249" s="9"/>
      <c r="N249" s="9"/>
      <c r="O249" s="9"/>
      <c r="P249" s="45"/>
      <c r="Q249" s="43"/>
      <c r="R249" s="45"/>
      <c r="S249" s="9"/>
      <c r="T249" s="9">
        <v>0</v>
      </c>
      <c r="U249" s="9">
        <v>0</v>
      </c>
      <c r="V249" s="45">
        <v>0</v>
      </c>
      <c r="W249" s="45">
        <v>0</v>
      </c>
      <c r="X249" s="12"/>
      <c r="Y249" s="367">
        <f t="shared" ref="Y249:Y255" si="75">SUM(K249:X249)</f>
        <v>0</v>
      </c>
      <c r="Z249" s="368">
        <f t="shared" ref="Z249:Z255" si="76">SUM(K249+L249+U249+O249)</f>
        <v>0</v>
      </c>
    </row>
    <row r="250" spans="1:26" ht="16.5">
      <c r="A250" s="71"/>
      <c r="B250" s="72"/>
      <c r="C250" s="199"/>
      <c r="D250" s="380"/>
      <c r="E250" s="51"/>
      <c r="F250" s="51"/>
      <c r="G250" s="216"/>
      <c r="H250" s="216"/>
      <c r="I250" s="51"/>
      <c r="J250" s="271"/>
      <c r="K250" s="171"/>
      <c r="L250" s="9"/>
      <c r="M250" s="9"/>
      <c r="N250" s="9"/>
      <c r="O250" s="9"/>
      <c r="P250" s="9"/>
      <c r="Q250" s="9"/>
      <c r="R250" s="9"/>
      <c r="S250" s="9"/>
      <c r="T250" s="9">
        <v>0</v>
      </c>
      <c r="U250" s="9">
        <v>0</v>
      </c>
      <c r="V250" s="9">
        <v>0</v>
      </c>
      <c r="W250" s="9">
        <v>0</v>
      </c>
      <c r="X250" s="12"/>
      <c r="Y250" s="367">
        <f t="shared" si="75"/>
        <v>0</v>
      </c>
      <c r="Z250" s="368">
        <f t="shared" si="76"/>
        <v>0</v>
      </c>
    </row>
    <row r="251" spans="1:26" ht="16.5">
      <c r="A251" s="71"/>
      <c r="B251" s="72"/>
      <c r="C251" s="200"/>
      <c r="D251" s="380"/>
      <c r="E251" s="272"/>
      <c r="F251" s="272"/>
      <c r="G251" s="381"/>
      <c r="H251" s="216"/>
      <c r="I251" s="272"/>
      <c r="J251" s="271"/>
      <c r="K251" s="67"/>
      <c r="L251" s="45"/>
      <c r="M251" s="9"/>
      <c r="N251" s="9"/>
      <c r="O251" s="9"/>
      <c r="P251" s="45"/>
      <c r="Q251" s="45"/>
      <c r="R251" s="45"/>
      <c r="S251" s="9"/>
      <c r="T251" s="9">
        <v>0</v>
      </c>
      <c r="U251" s="9">
        <v>0</v>
      </c>
      <c r="V251" s="45">
        <v>0</v>
      </c>
      <c r="W251" s="45">
        <v>0</v>
      </c>
      <c r="X251" s="132"/>
      <c r="Y251" s="367">
        <f t="shared" si="75"/>
        <v>0</v>
      </c>
      <c r="Z251" s="368">
        <f t="shared" si="76"/>
        <v>0</v>
      </c>
    </row>
    <row r="252" spans="1:26" ht="16.5">
      <c r="A252" s="71"/>
      <c r="B252" s="72"/>
      <c r="C252" s="201"/>
      <c r="D252" s="380"/>
      <c r="E252" s="272"/>
      <c r="F252" s="272"/>
      <c r="G252" s="381"/>
      <c r="H252" s="216"/>
      <c r="I252" s="51"/>
      <c r="J252" s="271"/>
      <c r="K252" s="171"/>
      <c r="L252" s="9"/>
      <c r="M252" s="9"/>
      <c r="N252" s="9"/>
      <c r="O252" s="9"/>
      <c r="P252" s="9"/>
      <c r="Q252" s="9"/>
      <c r="R252" s="9"/>
      <c r="S252" s="9"/>
      <c r="T252" s="9">
        <v>0</v>
      </c>
      <c r="U252" s="9">
        <v>0</v>
      </c>
      <c r="V252" s="9">
        <v>0</v>
      </c>
      <c r="W252" s="9">
        <v>0</v>
      </c>
      <c r="X252" s="12"/>
      <c r="Y252" s="367">
        <f t="shared" si="75"/>
        <v>0</v>
      </c>
      <c r="Z252" s="368">
        <f t="shared" si="76"/>
        <v>0</v>
      </c>
    </row>
    <row r="253" spans="1:26" ht="16.5">
      <c r="A253" s="71"/>
      <c r="B253" s="72"/>
      <c r="C253" s="201"/>
      <c r="D253" s="380"/>
      <c r="E253" s="272"/>
      <c r="F253" s="383"/>
      <c r="G253" s="384"/>
      <c r="H253" s="216"/>
      <c r="I253" s="382"/>
      <c r="J253" s="271"/>
      <c r="K253" s="171"/>
      <c r="L253" s="9"/>
      <c r="M253" s="9"/>
      <c r="N253" s="9"/>
      <c r="O253" s="9"/>
      <c r="P253" s="9"/>
      <c r="Q253" s="9"/>
      <c r="R253" s="9"/>
      <c r="S253" s="9"/>
      <c r="T253" s="9">
        <v>0</v>
      </c>
      <c r="U253" s="9">
        <v>0</v>
      </c>
      <c r="V253" s="9">
        <v>0</v>
      </c>
      <c r="W253" s="9">
        <v>0</v>
      </c>
      <c r="X253" s="12"/>
      <c r="Y253" s="367">
        <f t="shared" si="75"/>
        <v>0</v>
      </c>
      <c r="Z253" s="368">
        <f t="shared" si="76"/>
        <v>0</v>
      </c>
    </row>
    <row r="254" spans="1:26" ht="16.5">
      <c r="A254" s="71"/>
      <c r="B254" s="72"/>
      <c r="C254" s="131"/>
      <c r="D254" s="380"/>
      <c r="E254" s="272"/>
      <c r="F254" s="383"/>
      <c r="G254" s="400"/>
      <c r="H254" s="204"/>
      <c r="I254" s="382"/>
      <c r="J254" s="271"/>
      <c r="K254" s="171"/>
      <c r="L254" s="9"/>
      <c r="M254" s="9"/>
      <c r="N254" s="9"/>
      <c r="O254" s="9"/>
      <c r="P254" s="9"/>
      <c r="Q254" s="9"/>
      <c r="R254" s="9"/>
      <c r="S254" s="9"/>
      <c r="T254" s="9">
        <v>0</v>
      </c>
      <c r="U254" s="9">
        <v>0</v>
      </c>
      <c r="V254" s="9">
        <v>0</v>
      </c>
      <c r="W254" s="9">
        <v>0</v>
      </c>
      <c r="X254" s="12"/>
      <c r="Y254" s="367">
        <f t="shared" si="75"/>
        <v>0</v>
      </c>
      <c r="Z254" s="368">
        <f t="shared" si="76"/>
        <v>0</v>
      </c>
    </row>
    <row r="255" spans="1:26" ht="17.25" thickBot="1">
      <c r="A255" s="220"/>
      <c r="B255" s="221"/>
      <c r="C255" s="222"/>
      <c r="D255" s="385"/>
      <c r="E255" s="276"/>
      <c r="F255" s="386"/>
      <c r="G255" s="401"/>
      <c r="H255" s="224"/>
      <c r="I255" s="387"/>
      <c r="J255" s="278"/>
      <c r="K255" s="162"/>
      <c r="L255" s="135"/>
      <c r="M255" s="135"/>
      <c r="N255" s="135"/>
      <c r="O255" s="135"/>
      <c r="P255" s="135"/>
      <c r="Q255" s="135"/>
      <c r="R255" s="135"/>
      <c r="S255" s="135"/>
      <c r="T255" s="135">
        <v>0</v>
      </c>
      <c r="U255" s="135">
        <v>0</v>
      </c>
      <c r="V255" s="135">
        <v>0</v>
      </c>
      <c r="W255" s="135">
        <v>0</v>
      </c>
      <c r="X255" s="140"/>
      <c r="Y255" s="367">
        <f t="shared" si="75"/>
        <v>0</v>
      </c>
      <c r="Z255" s="368">
        <f t="shared" si="76"/>
        <v>0</v>
      </c>
    </row>
    <row r="256" spans="1:26" ht="15" thickBot="1">
      <c r="A256" s="227"/>
      <c r="B256" s="488" t="s">
        <v>69</v>
      </c>
      <c r="C256" s="489"/>
      <c r="D256" s="388"/>
      <c r="E256" s="280"/>
      <c r="F256" s="280"/>
      <c r="G256" s="280"/>
      <c r="H256" s="228"/>
      <c r="I256" s="282"/>
      <c r="J256" s="283"/>
      <c r="K256" s="322">
        <f>SUM(K248:K255)</f>
        <v>0</v>
      </c>
      <c r="L256" s="229">
        <f t="shared" ref="L256:X256" si="77">SUM(L248:L255)</f>
        <v>0</v>
      </c>
      <c r="M256" s="229">
        <f t="shared" si="77"/>
        <v>0</v>
      </c>
      <c r="N256" s="229">
        <f t="shared" si="77"/>
        <v>0</v>
      </c>
      <c r="O256" s="229">
        <f t="shared" si="77"/>
        <v>0</v>
      </c>
      <c r="P256" s="229">
        <f t="shared" si="77"/>
        <v>0</v>
      </c>
      <c r="Q256" s="229">
        <f t="shared" si="77"/>
        <v>0</v>
      </c>
      <c r="R256" s="229">
        <f t="shared" si="77"/>
        <v>0</v>
      </c>
      <c r="S256" s="229">
        <f t="shared" si="77"/>
        <v>0</v>
      </c>
      <c r="T256" s="229">
        <f t="shared" si="77"/>
        <v>0</v>
      </c>
      <c r="U256" s="229">
        <f t="shared" si="77"/>
        <v>0</v>
      </c>
      <c r="V256" s="229">
        <f t="shared" si="77"/>
        <v>0</v>
      </c>
      <c r="W256" s="229">
        <f t="shared" si="77"/>
        <v>0</v>
      </c>
      <c r="X256" s="323">
        <f t="shared" si="77"/>
        <v>0</v>
      </c>
      <c r="Y256" s="365">
        <f>SUM(K256:X256)</f>
        <v>0</v>
      </c>
      <c r="Z256" s="366">
        <f>SUM(Z248:Z255)</f>
        <v>0</v>
      </c>
    </row>
    <row r="257" spans="1:26">
      <c r="A257" s="225"/>
      <c r="B257" s="249"/>
      <c r="C257" s="251"/>
      <c r="D257" s="389"/>
      <c r="E257" s="285"/>
      <c r="F257" s="285"/>
      <c r="G257" s="285"/>
      <c r="H257" s="226"/>
      <c r="I257" s="287"/>
      <c r="J257" s="288"/>
      <c r="K257" s="325"/>
      <c r="L257" s="325"/>
      <c r="M257" s="325"/>
      <c r="N257" s="325"/>
      <c r="O257" s="325"/>
      <c r="P257" s="325"/>
      <c r="Q257" s="325"/>
      <c r="R257" s="325"/>
      <c r="S257" s="325"/>
      <c r="T257" s="325"/>
      <c r="U257" s="325"/>
      <c r="V257" s="325"/>
      <c r="W257" s="325"/>
      <c r="X257" s="326"/>
      <c r="Y257" s="367">
        <f>SUM(K257:X257)</f>
        <v>0</v>
      </c>
      <c r="Z257" s="368">
        <f>SUM(K257+L257+U257+O257)</f>
        <v>0</v>
      </c>
    </row>
    <row r="258" spans="1:26">
      <c r="A258" s="202"/>
      <c r="B258" s="250"/>
      <c r="C258" s="250"/>
      <c r="D258" s="390"/>
      <c r="E258" s="290"/>
      <c r="F258" s="290"/>
      <c r="G258" s="290"/>
      <c r="H258" s="205"/>
      <c r="I258" s="292"/>
      <c r="J258" s="288"/>
      <c r="K258" s="328"/>
      <c r="L258" s="328"/>
      <c r="M258" s="328"/>
      <c r="N258" s="328"/>
      <c r="O258" s="328"/>
      <c r="P258" s="328"/>
      <c r="Q258" s="328"/>
      <c r="R258" s="328"/>
      <c r="S258" s="325"/>
      <c r="T258" s="325"/>
      <c r="U258" s="325"/>
      <c r="V258" s="328"/>
      <c r="W258" s="328"/>
      <c r="X258" s="329"/>
      <c r="Y258" s="17">
        <f t="shared" ref="Y258:Y264" si="78">SUM(K258:X258)</f>
        <v>0</v>
      </c>
      <c r="Z258" s="97">
        <f t="shared" ref="Z258:Z264" si="79">SUM(K258+L258+U258+O258)</f>
        <v>0</v>
      </c>
    </row>
    <row r="259" spans="1:26">
      <c r="A259" s="202"/>
      <c r="B259" s="250"/>
      <c r="C259" s="250"/>
      <c r="D259" s="390"/>
      <c r="E259" s="290"/>
      <c r="F259" s="290"/>
      <c r="G259" s="290"/>
      <c r="H259" s="205"/>
      <c r="I259" s="292"/>
      <c r="J259" s="288"/>
      <c r="K259" s="328"/>
      <c r="L259" s="328"/>
      <c r="M259" s="328"/>
      <c r="N259" s="328"/>
      <c r="O259" s="328"/>
      <c r="P259" s="328"/>
      <c r="Q259" s="328"/>
      <c r="R259" s="328"/>
      <c r="S259" s="325"/>
      <c r="T259" s="325"/>
      <c r="U259" s="325"/>
      <c r="V259" s="328"/>
      <c r="W259" s="328"/>
      <c r="X259" s="329"/>
      <c r="Y259" s="17">
        <f t="shared" si="78"/>
        <v>0</v>
      </c>
      <c r="Z259" s="97">
        <f t="shared" si="79"/>
        <v>0</v>
      </c>
    </row>
    <row r="260" spans="1:26">
      <c r="A260" s="202"/>
      <c r="B260" s="250"/>
      <c r="C260" s="250"/>
      <c r="D260" s="390"/>
      <c r="E260" s="290"/>
      <c r="F260" s="290"/>
      <c r="G260" s="290"/>
      <c r="H260" s="205"/>
      <c r="I260" s="292"/>
      <c r="J260" s="288"/>
      <c r="K260" s="328"/>
      <c r="L260" s="328"/>
      <c r="M260" s="328"/>
      <c r="N260" s="328"/>
      <c r="O260" s="328"/>
      <c r="P260" s="328"/>
      <c r="Q260" s="328"/>
      <c r="R260" s="328"/>
      <c r="S260" s="325"/>
      <c r="T260" s="325"/>
      <c r="U260" s="325"/>
      <c r="V260" s="328"/>
      <c r="W260" s="328"/>
      <c r="X260" s="329"/>
      <c r="Y260" s="17">
        <f t="shared" si="78"/>
        <v>0</v>
      </c>
      <c r="Z260" s="97">
        <f t="shared" si="79"/>
        <v>0</v>
      </c>
    </row>
    <row r="261" spans="1:26">
      <c r="A261" s="202"/>
      <c r="B261" s="250"/>
      <c r="C261" s="250"/>
      <c r="D261" s="390"/>
      <c r="E261" s="290"/>
      <c r="F261" s="290"/>
      <c r="G261" s="290"/>
      <c r="H261" s="205"/>
      <c r="I261" s="292"/>
      <c r="J261" s="288"/>
      <c r="K261" s="328"/>
      <c r="L261" s="328"/>
      <c r="M261" s="328"/>
      <c r="N261" s="328"/>
      <c r="O261" s="328"/>
      <c r="P261" s="328"/>
      <c r="Q261" s="328"/>
      <c r="R261" s="328"/>
      <c r="S261" s="325"/>
      <c r="T261" s="325"/>
      <c r="U261" s="325"/>
      <c r="V261" s="328"/>
      <c r="W261" s="328"/>
      <c r="X261" s="329"/>
      <c r="Y261" s="17">
        <f t="shared" si="78"/>
        <v>0</v>
      </c>
      <c r="Z261" s="97">
        <f t="shared" si="79"/>
        <v>0</v>
      </c>
    </row>
    <row r="262" spans="1:26">
      <c r="A262" s="202"/>
      <c r="B262" s="250"/>
      <c r="C262" s="250"/>
      <c r="D262" s="390"/>
      <c r="E262" s="290"/>
      <c r="F262" s="290"/>
      <c r="G262" s="290"/>
      <c r="H262" s="205"/>
      <c r="I262" s="292"/>
      <c r="J262" s="288"/>
      <c r="K262" s="328"/>
      <c r="L262" s="328"/>
      <c r="M262" s="328"/>
      <c r="N262" s="328"/>
      <c r="O262" s="328"/>
      <c r="P262" s="328"/>
      <c r="Q262" s="328"/>
      <c r="R262" s="328"/>
      <c r="S262" s="325"/>
      <c r="T262" s="325"/>
      <c r="U262" s="325"/>
      <c r="V262" s="328"/>
      <c r="W262" s="328"/>
      <c r="X262" s="329"/>
      <c r="Y262" s="17">
        <f t="shared" si="78"/>
        <v>0</v>
      </c>
      <c r="Z262" s="97">
        <f t="shared" si="79"/>
        <v>0</v>
      </c>
    </row>
    <row r="263" spans="1:26">
      <c r="A263" s="202"/>
      <c r="B263" s="250"/>
      <c r="C263" s="250"/>
      <c r="D263" s="390"/>
      <c r="E263" s="290"/>
      <c r="F263" s="290"/>
      <c r="G263" s="290"/>
      <c r="H263" s="205"/>
      <c r="I263" s="292"/>
      <c r="J263" s="288"/>
      <c r="K263" s="328"/>
      <c r="L263" s="328"/>
      <c r="M263" s="328"/>
      <c r="N263" s="328"/>
      <c r="O263" s="328"/>
      <c r="P263" s="328"/>
      <c r="Q263" s="328"/>
      <c r="R263" s="328"/>
      <c r="S263" s="325"/>
      <c r="T263" s="325"/>
      <c r="U263" s="325"/>
      <c r="V263" s="328"/>
      <c r="W263" s="328"/>
      <c r="X263" s="329"/>
      <c r="Y263" s="17">
        <f t="shared" si="78"/>
        <v>0</v>
      </c>
      <c r="Z263" s="97">
        <f t="shared" si="79"/>
        <v>0</v>
      </c>
    </row>
    <row r="264" spans="1:26" ht="15" thickBot="1">
      <c r="A264" s="231"/>
      <c r="B264" s="252"/>
      <c r="C264" s="243"/>
      <c r="D264" s="391"/>
      <c r="E264" s="295"/>
      <c r="F264" s="295"/>
      <c r="G264" s="295"/>
      <c r="H264" s="232"/>
      <c r="I264" s="297"/>
      <c r="J264" s="298"/>
      <c r="K264" s="330"/>
      <c r="L264" s="330"/>
      <c r="M264" s="330"/>
      <c r="N264" s="330"/>
      <c r="O264" s="330"/>
      <c r="P264" s="330"/>
      <c r="Q264" s="330"/>
      <c r="R264" s="330"/>
      <c r="S264" s="331"/>
      <c r="T264" s="331"/>
      <c r="U264" s="331"/>
      <c r="V264" s="330"/>
      <c r="W264" s="330"/>
      <c r="X264" s="332"/>
      <c r="Y264" s="134">
        <f t="shared" si="78"/>
        <v>0</v>
      </c>
      <c r="Z264" s="136">
        <f t="shared" si="79"/>
        <v>0</v>
      </c>
    </row>
    <row r="265" spans="1:26" ht="15" thickBot="1">
      <c r="A265" s="227"/>
      <c r="B265" s="490" t="s">
        <v>85</v>
      </c>
      <c r="C265" s="491"/>
      <c r="D265" s="388"/>
      <c r="E265" s="280"/>
      <c r="F265" s="280"/>
      <c r="G265" s="280"/>
      <c r="H265" s="228"/>
      <c r="I265" s="282"/>
      <c r="J265" s="283"/>
      <c r="K265" s="322">
        <f t="shared" ref="K265:Z265" si="80">SUM(K257:K264)</f>
        <v>0</v>
      </c>
      <c r="L265" s="322">
        <f t="shared" si="80"/>
        <v>0</v>
      </c>
      <c r="M265" s="322">
        <f t="shared" si="80"/>
        <v>0</v>
      </c>
      <c r="N265" s="322">
        <f t="shared" si="80"/>
        <v>0</v>
      </c>
      <c r="O265" s="322">
        <f t="shared" si="80"/>
        <v>0</v>
      </c>
      <c r="P265" s="322">
        <f t="shared" si="80"/>
        <v>0</v>
      </c>
      <c r="Q265" s="322">
        <f t="shared" si="80"/>
        <v>0</v>
      </c>
      <c r="R265" s="322">
        <f t="shared" si="80"/>
        <v>0</v>
      </c>
      <c r="S265" s="322">
        <f t="shared" si="80"/>
        <v>0</v>
      </c>
      <c r="T265" s="322">
        <f t="shared" si="80"/>
        <v>0</v>
      </c>
      <c r="U265" s="322">
        <f t="shared" si="80"/>
        <v>0</v>
      </c>
      <c r="V265" s="322">
        <f t="shared" si="80"/>
        <v>0</v>
      </c>
      <c r="W265" s="322">
        <f t="shared" si="80"/>
        <v>0</v>
      </c>
      <c r="X265" s="333">
        <f t="shared" si="80"/>
        <v>0</v>
      </c>
      <c r="Y265" s="365">
        <f t="shared" si="80"/>
        <v>0</v>
      </c>
      <c r="Z265" s="230">
        <f t="shared" si="80"/>
        <v>0</v>
      </c>
    </row>
    <row r="266" spans="1:26" ht="15.75" thickBot="1">
      <c r="A266" s="233"/>
      <c r="B266" s="486" t="s">
        <v>70</v>
      </c>
      <c r="C266" s="487"/>
      <c r="D266" s="392"/>
      <c r="E266" s="300"/>
      <c r="F266" s="300"/>
      <c r="G266" s="234"/>
      <c r="H266" s="234"/>
      <c r="I266" s="300"/>
      <c r="J266" s="303"/>
      <c r="K266" s="334">
        <f t="shared" ref="K266:Z266" si="81">K256+K265</f>
        <v>0</v>
      </c>
      <c r="L266" s="334">
        <f t="shared" si="81"/>
        <v>0</v>
      </c>
      <c r="M266" s="334">
        <f t="shared" si="81"/>
        <v>0</v>
      </c>
      <c r="N266" s="334">
        <f t="shared" si="81"/>
        <v>0</v>
      </c>
      <c r="O266" s="334">
        <f t="shared" si="81"/>
        <v>0</v>
      </c>
      <c r="P266" s="334">
        <f t="shared" si="81"/>
        <v>0</v>
      </c>
      <c r="Q266" s="334">
        <f t="shared" si="81"/>
        <v>0</v>
      </c>
      <c r="R266" s="334">
        <f t="shared" si="81"/>
        <v>0</v>
      </c>
      <c r="S266" s="334">
        <f t="shared" si="81"/>
        <v>0</v>
      </c>
      <c r="T266" s="334">
        <f t="shared" si="81"/>
        <v>0</v>
      </c>
      <c r="U266" s="334">
        <f t="shared" si="81"/>
        <v>0</v>
      </c>
      <c r="V266" s="334">
        <f t="shared" si="81"/>
        <v>0</v>
      </c>
      <c r="W266" s="334">
        <f t="shared" si="81"/>
        <v>0</v>
      </c>
      <c r="X266" s="335">
        <f t="shared" si="81"/>
        <v>0</v>
      </c>
      <c r="Y266" s="369">
        <f t="shared" si="81"/>
        <v>0</v>
      </c>
      <c r="Z266" s="370">
        <f t="shared" si="81"/>
        <v>0</v>
      </c>
    </row>
    <row r="267" spans="1:26" ht="16.5">
      <c r="A267" s="246">
        <v>13</v>
      </c>
      <c r="B267" s="315"/>
      <c r="C267" s="359"/>
      <c r="D267" s="379"/>
      <c r="E267" s="266"/>
      <c r="F267" s="266"/>
      <c r="G267" s="267"/>
      <c r="H267" s="247"/>
      <c r="I267" s="344"/>
      <c r="J267" s="345"/>
      <c r="K267" s="371"/>
      <c r="L267" s="208"/>
      <c r="M267" s="208"/>
      <c r="N267" s="208"/>
      <c r="O267" s="208"/>
      <c r="P267" s="208"/>
      <c r="Q267" s="208"/>
      <c r="R267" s="208"/>
      <c r="S267" s="208"/>
      <c r="T267" s="208"/>
      <c r="U267" s="208"/>
      <c r="V267" s="248"/>
      <c r="W267" s="248"/>
      <c r="X267" s="372"/>
      <c r="Y267" s="363"/>
      <c r="Z267" s="364"/>
    </row>
    <row r="268" spans="1:26" ht="16.5">
      <c r="A268" s="71"/>
      <c r="B268" s="253"/>
      <c r="C268" s="198"/>
      <c r="D268" s="380"/>
      <c r="E268" s="51"/>
      <c r="F268" s="51"/>
      <c r="G268" s="216"/>
      <c r="H268" s="216"/>
      <c r="I268" s="51"/>
      <c r="J268" s="271"/>
      <c r="K268" s="171"/>
      <c r="L268" s="9"/>
      <c r="M268" s="9"/>
      <c r="N268" s="9"/>
      <c r="O268" s="9"/>
      <c r="P268" s="9"/>
      <c r="Q268" s="9"/>
      <c r="R268" s="9"/>
      <c r="S268" s="9"/>
      <c r="T268" s="9">
        <v>0</v>
      </c>
      <c r="U268" s="9">
        <v>0</v>
      </c>
      <c r="V268" s="9">
        <v>0</v>
      </c>
      <c r="W268" s="9">
        <v>0</v>
      </c>
      <c r="X268" s="12"/>
      <c r="Y268" s="367">
        <f>SUM(K268:X268)</f>
        <v>0</v>
      </c>
      <c r="Z268" s="368">
        <f>SUM(K268+L268+U268+O268)</f>
        <v>0</v>
      </c>
    </row>
    <row r="269" spans="1:26" ht="16.5">
      <c r="A269" s="71"/>
      <c r="B269" s="72"/>
      <c r="C269" s="198"/>
      <c r="D269" s="380"/>
      <c r="E269" s="51"/>
      <c r="F269" s="51"/>
      <c r="G269" s="216"/>
      <c r="H269" s="216"/>
      <c r="I269" s="51"/>
      <c r="J269" s="271"/>
      <c r="K269" s="67"/>
      <c r="L269" s="45"/>
      <c r="M269" s="9"/>
      <c r="N269" s="9"/>
      <c r="O269" s="9"/>
      <c r="P269" s="45"/>
      <c r="Q269" s="43"/>
      <c r="R269" s="45"/>
      <c r="S269" s="9"/>
      <c r="T269" s="9"/>
      <c r="U269" s="9">
        <v>0</v>
      </c>
      <c r="V269" s="45">
        <v>0</v>
      </c>
      <c r="W269" s="45">
        <v>0</v>
      </c>
      <c r="X269" s="12"/>
      <c r="Y269" s="367">
        <f t="shared" ref="Y269:Y275" si="82">SUM(K269:X269)</f>
        <v>0</v>
      </c>
      <c r="Z269" s="368">
        <f t="shared" ref="Z269:Z275" si="83">SUM(K269+L269+U269+O269)</f>
        <v>0</v>
      </c>
    </row>
    <row r="270" spans="1:26" ht="16.5">
      <c r="A270" s="71"/>
      <c r="B270" s="72"/>
      <c r="C270" s="199"/>
      <c r="D270" s="380"/>
      <c r="E270" s="51"/>
      <c r="F270" s="51"/>
      <c r="G270" s="216"/>
      <c r="H270" s="216"/>
      <c r="I270" s="51"/>
      <c r="J270" s="271"/>
      <c r="K270" s="171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12"/>
      <c r="Y270" s="367">
        <f t="shared" si="82"/>
        <v>0</v>
      </c>
      <c r="Z270" s="368">
        <f t="shared" si="83"/>
        <v>0</v>
      </c>
    </row>
    <row r="271" spans="1:26" ht="16.5">
      <c r="A271" s="71"/>
      <c r="B271" s="72"/>
      <c r="C271" s="200"/>
      <c r="D271" s="380"/>
      <c r="E271" s="272"/>
      <c r="F271" s="272"/>
      <c r="G271" s="381"/>
      <c r="H271" s="216"/>
      <c r="I271" s="272"/>
      <c r="J271" s="271"/>
      <c r="K271" s="67"/>
      <c r="L271" s="45"/>
      <c r="M271" s="9"/>
      <c r="N271" s="9"/>
      <c r="O271" s="9"/>
      <c r="P271" s="45"/>
      <c r="Q271" s="45"/>
      <c r="R271" s="45"/>
      <c r="S271" s="9"/>
      <c r="T271" s="9"/>
      <c r="U271" s="9"/>
      <c r="V271" s="45"/>
      <c r="W271" s="45"/>
      <c r="X271" s="132"/>
      <c r="Y271" s="367">
        <f t="shared" si="82"/>
        <v>0</v>
      </c>
      <c r="Z271" s="368">
        <f t="shared" si="83"/>
        <v>0</v>
      </c>
    </row>
    <row r="272" spans="1:26" ht="16.5">
      <c r="A272" s="71"/>
      <c r="B272" s="72"/>
      <c r="C272" s="201"/>
      <c r="D272" s="380"/>
      <c r="E272" s="272"/>
      <c r="F272" s="382"/>
      <c r="G272" s="393"/>
      <c r="H272" s="216"/>
      <c r="I272" s="51"/>
      <c r="J272" s="271"/>
      <c r="K272" s="171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12"/>
      <c r="Y272" s="367">
        <f t="shared" si="82"/>
        <v>0</v>
      </c>
      <c r="Z272" s="368">
        <f t="shared" si="83"/>
        <v>0</v>
      </c>
    </row>
    <row r="273" spans="1:26" ht="16.5">
      <c r="A273" s="71"/>
      <c r="B273" s="72"/>
      <c r="C273" s="201"/>
      <c r="D273" s="380"/>
      <c r="E273" s="272"/>
      <c r="F273" s="383"/>
      <c r="G273" s="384"/>
      <c r="H273" s="216"/>
      <c r="I273" s="382"/>
      <c r="J273" s="271"/>
      <c r="K273" s="171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12"/>
      <c r="Y273" s="367">
        <f t="shared" si="82"/>
        <v>0</v>
      </c>
      <c r="Z273" s="368">
        <f t="shared" si="83"/>
        <v>0</v>
      </c>
    </row>
    <row r="274" spans="1:26" ht="16.5">
      <c r="A274" s="71"/>
      <c r="B274" s="72"/>
      <c r="C274" s="131"/>
      <c r="D274" s="380"/>
      <c r="E274" s="272"/>
      <c r="F274" s="383"/>
      <c r="G274" s="383"/>
      <c r="H274" s="204"/>
      <c r="I274" s="382"/>
      <c r="J274" s="271"/>
      <c r="K274" s="171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12"/>
      <c r="Y274" s="367">
        <f t="shared" si="82"/>
        <v>0</v>
      </c>
      <c r="Z274" s="368">
        <f t="shared" si="83"/>
        <v>0</v>
      </c>
    </row>
    <row r="275" spans="1:26" ht="17.25" thickBot="1">
      <c r="A275" s="220"/>
      <c r="B275" s="221"/>
      <c r="C275" s="222"/>
      <c r="D275" s="385"/>
      <c r="E275" s="276"/>
      <c r="F275" s="386"/>
      <c r="G275" s="386"/>
      <c r="H275" s="224"/>
      <c r="I275" s="387"/>
      <c r="J275" s="278"/>
      <c r="K275" s="162"/>
      <c r="L275" s="135"/>
      <c r="M275" s="135"/>
      <c r="N275" s="135"/>
      <c r="O275" s="135"/>
      <c r="P275" s="135"/>
      <c r="Q275" s="135"/>
      <c r="R275" s="135"/>
      <c r="S275" s="135"/>
      <c r="T275" s="135"/>
      <c r="U275" s="135"/>
      <c r="V275" s="135"/>
      <c r="W275" s="135"/>
      <c r="X275" s="140"/>
      <c r="Y275" s="367">
        <f t="shared" si="82"/>
        <v>0</v>
      </c>
      <c r="Z275" s="368">
        <f t="shared" si="83"/>
        <v>0</v>
      </c>
    </row>
    <row r="276" spans="1:26" ht="15" thickBot="1">
      <c r="A276" s="227"/>
      <c r="B276" s="488" t="s">
        <v>69</v>
      </c>
      <c r="C276" s="489"/>
      <c r="D276" s="388"/>
      <c r="E276" s="280"/>
      <c r="F276" s="280"/>
      <c r="G276" s="280"/>
      <c r="H276" s="228"/>
      <c r="I276" s="282"/>
      <c r="J276" s="283"/>
      <c r="K276" s="322">
        <f>SUM(K268:K275)</f>
        <v>0</v>
      </c>
      <c r="L276" s="229">
        <f t="shared" ref="L276:X276" si="84">SUM(L268:L275)</f>
        <v>0</v>
      </c>
      <c r="M276" s="229">
        <f t="shared" si="84"/>
        <v>0</v>
      </c>
      <c r="N276" s="229">
        <f t="shared" si="84"/>
        <v>0</v>
      </c>
      <c r="O276" s="229">
        <f t="shared" si="84"/>
        <v>0</v>
      </c>
      <c r="P276" s="229">
        <f t="shared" si="84"/>
        <v>0</v>
      </c>
      <c r="Q276" s="229">
        <f t="shared" si="84"/>
        <v>0</v>
      </c>
      <c r="R276" s="229">
        <f t="shared" si="84"/>
        <v>0</v>
      </c>
      <c r="S276" s="229">
        <f t="shared" si="84"/>
        <v>0</v>
      </c>
      <c r="T276" s="229">
        <f t="shared" si="84"/>
        <v>0</v>
      </c>
      <c r="U276" s="229">
        <f t="shared" si="84"/>
        <v>0</v>
      </c>
      <c r="V276" s="229">
        <f t="shared" si="84"/>
        <v>0</v>
      </c>
      <c r="W276" s="229">
        <f t="shared" si="84"/>
        <v>0</v>
      </c>
      <c r="X276" s="323">
        <f t="shared" si="84"/>
        <v>0</v>
      </c>
      <c r="Y276" s="365">
        <f>SUM(K276:X276)</f>
        <v>0</v>
      </c>
      <c r="Z276" s="366">
        <f>SUM(Z268:Z275)</f>
        <v>0</v>
      </c>
    </row>
    <row r="277" spans="1:26">
      <c r="A277" s="225"/>
      <c r="B277" s="249"/>
      <c r="C277" s="251"/>
      <c r="D277" s="397"/>
      <c r="E277" s="285"/>
      <c r="F277" s="285"/>
      <c r="G277" s="285"/>
      <c r="H277" s="226"/>
      <c r="I277" s="287"/>
      <c r="J277" s="288"/>
      <c r="K277" s="325"/>
      <c r="L277" s="325"/>
      <c r="M277" s="325"/>
      <c r="N277" s="325"/>
      <c r="O277" s="325"/>
      <c r="P277" s="325"/>
      <c r="Q277" s="325"/>
      <c r="R277" s="325"/>
      <c r="S277" s="325"/>
      <c r="T277" s="325"/>
      <c r="U277" s="325"/>
      <c r="V277" s="325"/>
      <c r="W277" s="325"/>
      <c r="X277" s="326"/>
      <c r="Y277" s="367">
        <f>SUM(K277:X277)</f>
        <v>0</v>
      </c>
      <c r="Z277" s="368">
        <f>SUM(K277+L277+U277+O277)</f>
        <v>0</v>
      </c>
    </row>
    <row r="278" spans="1:26">
      <c r="A278" s="202"/>
      <c r="B278" s="250"/>
      <c r="C278" s="250"/>
      <c r="D278" s="398"/>
      <c r="E278" s="290"/>
      <c r="F278" s="290"/>
      <c r="G278" s="290"/>
      <c r="H278" s="205"/>
      <c r="I278" s="292"/>
      <c r="J278" s="288"/>
      <c r="K278" s="328"/>
      <c r="L278" s="328"/>
      <c r="M278" s="328"/>
      <c r="N278" s="328"/>
      <c r="O278" s="328"/>
      <c r="P278" s="328"/>
      <c r="Q278" s="328"/>
      <c r="R278" s="328"/>
      <c r="S278" s="325"/>
      <c r="T278" s="325"/>
      <c r="U278" s="325"/>
      <c r="V278" s="328"/>
      <c r="W278" s="328"/>
      <c r="X278" s="329"/>
      <c r="Y278" s="17">
        <f t="shared" ref="Y278:Y284" si="85">SUM(K278:X278)</f>
        <v>0</v>
      </c>
      <c r="Z278" s="97">
        <f t="shared" ref="Z278:Z284" si="86">SUM(K278+L278+U278+O278)</f>
        <v>0</v>
      </c>
    </row>
    <row r="279" spans="1:26">
      <c r="A279" s="202"/>
      <c r="B279" s="250"/>
      <c r="C279" s="250"/>
      <c r="D279" s="398"/>
      <c r="E279" s="290"/>
      <c r="F279" s="290"/>
      <c r="G279" s="290"/>
      <c r="H279" s="205"/>
      <c r="I279" s="292"/>
      <c r="J279" s="288"/>
      <c r="K279" s="328"/>
      <c r="L279" s="328"/>
      <c r="M279" s="328"/>
      <c r="N279" s="328"/>
      <c r="O279" s="328"/>
      <c r="P279" s="328"/>
      <c r="Q279" s="328"/>
      <c r="R279" s="328"/>
      <c r="S279" s="325"/>
      <c r="T279" s="325"/>
      <c r="U279" s="325"/>
      <c r="V279" s="328"/>
      <c r="W279" s="328"/>
      <c r="X279" s="329"/>
      <c r="Y279" s="17">
        <f t="shared" si="85"/>
        <v>0</v>
      </c>
      <c r="Z279" s="97">
        <f t="shared" si="86"/>
        <v>0</v>
      </c>
    </row>
    <row r="280" spans="1:26">
      <c r="A280" s="202"/>
      <c r="B280" s="250"/>
      <c r="C280" s="250"/>
      <c r="D280" s="390"/>
      <c r="E280" s="290"/>
      <c r="F280" s="290"/>
      <c r="G280" s="290"/>
      <c r="H280" s="205"/>
      <c r="I280" s="292"/>
      <c r="J280" s="288"/>
      <c r="K280" s="328"/>
      <c r="L280" s="328"/>
      <c r="M280" s="328"/>
      <c r="N280" s="328"/>
      <c r="O280" s="328"/>
      <c r="P280" s="328"/>
      <c r="Q280" s="328"/>
      <c r="R280" s="328"/>
      <c r="S280" s="325"/>
      <c r="T280" s="325"/>
      <c r="U280" s="325"/>
      <c r="V280" s="328"/>
      <c r="W280" s="328"/>
      <c r="X280" s="329"/>
      <c r="Y280" s="17">
        <f t="shared" si="85"/>
        <v>0</v>
      </c>
      <c r="Z280" s="97">
        <f t="shared" si="86"/>
        <v>0</v>
      </c>
    </row>
    <row r="281" spans="1:26">
      <c r="A281" s="202"/>
      <c r="B281" s="250"/>
      <c r="C281" s="250"/>
      <c r="D281" s="390"/>
      <c r="E281" s="290"/>
      <c r="F281" s="290"/>
      <c r="G281" s="290"/>
      <c r="H281" s="205"/>
      <c r="I281" s="292"/>
      <c r="J281" s="288"/>
      <c r="K281" s="328"/>
      <c r="L281" s="328"/>
      <c r="M281" s="328"/>
      <c r="N281" s="328"/>
      <c r="O281" s="328"/>
      <c r="P281" s="328"/>
      <c r="Q281" s="328"/>
      <c r="R281" s="328"/>
      <c r="S281" s="325"/>
      <c r="T281" s="325"/>
      <c r="U281" s="325"/>
      <c r="V281" s="328"/>
      <c r="W281" s="328"/>
      <c r="X281" s="329"/>
      <c r="Y281" s="17">
        <f t="shared" si="85"/>
        <v>0</v>
      </c>
      <c r="Z281" s="97">
        <f t="shared" si="86"/>
        <v>0</v>
      </c>
    </row>
    <row r="282" spans="1:26">
      <c r="A282" s="202"/>
      <c r="B282" s="250"/>
      <c r="C282" s="250"/>
      <c r="D282" s="390"/>
      <c r="E282" s="290"/>
      <c r="F282" s="290"/>
      <c r="G282" s="290"/>
      <c r="H282" s="205"/>
      <c r="I282" s="292"/>
      <c r="J282" s="288"/>
      <c r="K282" s="328"/>
      <c r="L282" s="328"/>
      <c r="M282" s="328"/>
      <c r="N282" s="328"/>
      <c r="O282" s="328"/>
      <c r="P282" s="328"/>
      <c r="Q282" s="328"/>
      <c r="R282" s="328"/>
      <c r="S282" s="325"/>
      <c r="T282" s="325"/>
      <c r="U282" s="325"/>
      <c r="V282" s="328"/>
      <c r="W282" s="328"/>
      <c r="X282" s="329"/>
      <c r="Y282" s="17">
        <f t="shared" si="85"/>
        <v>0</v>
      </c>
      <c r="Z282" s="97">
        <f t="shared" si="86"/>
        <v>0</v>
      </c>
    </row>
    <row r="283" spans="1:26">
      <c r="A283" s="202"/>
      <c r="B283" s="250"/>
      <c r="C283" s="250"/>
      <c r="D283" s="390"/>
      <c r="E283" s="290"/>
      <c r="F283" s="290"/>
      <c r="G283" s="290"/>
      <c r="H283" s="205"/>
      <c r="I283" s="292"/>
      <c r="J283" s="288"/>
      <c r="K283" s="328"/>
      <c r="L283" s="328"/>
      <c r="M283" s="328"/>
      <c r="N283" s="328"/>
      <c r="O283" s="328"/>
      <c r="P283" s="328"/>
      <c r="Q283" s="328"/>
      <c r="R283" s="328"/>
      <c r="S283" s="325"/>
      <c r="T283" s="325"/>
      <c r="U283" s="325"/>
      <c r="V283" s="328"/>
      <c r="W283" s="328"/>
      <c r="X283" s="329"/>
      <c r="Y283" s="17">
        <f t="shared" si="85"/>
        <v>0</v>
      </c>
      <c r="Z283" s="97">
        <f t="shared" si="86"/>
        <v>0</v>
      </c>
    </row>
    <row r="284" spans="1:26" ht="15" thickBot="1">
      <c r="A284" s="231"/>
      <c r="B284" s="252"/>
      <c r="C284" s="243"/>
      <c r="D284" s="391"/>
      <c r="E284" s="295"/>
      <c r="F284" s="295"/>
      <c r="G284" s="295"/>
      <c r="H284" s="232"/>
      <c r="I284" s="297"/>
      <c r="J284" s="298"/>
      <c r="K284" s="330"/>
      <c r="L284" s="330"/>
      <c r="M284" s="330"/>
      <c r="N284" s="330"/>
      <c r="O284" s="330"/>
      <c r="P284" s="330"/>
      <c r="Q284" s="330"/>
      <c r="R284" s="330"/>
      <c r="S284" s="331"/>
      <c r="T284" s="331"/>
      <c r="U284" s="331"/>
      <c r="V284" s="330"/>
      <c r="W284" s="330"/>
      <c r="X284" s="332"/>
      <c r="Y284" s="134">
        <f t="shared" si="85"/>
        <v>0</v>
      </c>
      <c r="Z284" s="136">
        <f t="shared" si="86"/>
        <v>0</v>
      </c>
    </row>
    <row r="285" spans="1:26" ht="15" thickBot="1">
      <c r="A285" s="227"/>
      <c r="B285" s="490" t="s">
        <v>85</v>
      </c>
      <c r="C285" s="491"/>
      <c r="D285" s="388"/>
      <c r="E285" s="280"/>
      <c r="F285" s="280"/>
      <c r="G285" s="280"/>
      <c r="H285" s="228"/>
      <c r="I285" s="282"/>
      <c r="J285" s="283"/>
      <c r="K285" s="322">
        <f t="shared" ref="K285:Z285" si="87">SUM(K277:K284)</f>
        <v>0</v>
      </c>
      <c r="L285" s="322">
        <f t="shared" si="87"/>
        <v>0</v>
      </c>
      <c r="M285" s="322">
        <f t="shared" si="87"/>
        <v>0</v>
      </c>
      <c r="N285" s="322">
        <f t="shared" si="87"/>
        <v>0</v>
      </c>
      <c r="O285" s="322">
        <f t="shared" si="87"/>
        <v>0</v>
      </c>
      <c r="P285" s="322">
        <f t="shared" si="87"/>
        <v>0</v>
      </c>
      <c r="Q285" s="322">
        <f t="shared" si="87"/>
        <v>0</v>
      </c>
      <c r="R285" s="322">
        <f t="shared" si="87"/>
        <v>0</v>
      </c>
      <c r="S285" s="322">
        <f t="shared" si="87"/>
        <v>0</v>
      </c>
      <c r="T285" s="322">
        <f t="shared" si="87"/>
        <v>0</v>
      </c>
      <c r="U285" s="322">
        <f t="shared" si="87"/>
        <v>0</v>
      </c>
      <c r="V285" s="322">
        <f t="shared" si="87"/>
        <v>0</v>
      </c>
      <c r="W285" s="322">
        <f t="shared" si="87"/>
        <v>0</v>
      </c>
      <c r="X285" s="333">
        <f t="shared" si="87"/>
        <v>0</v>
      </c>
      <c r="Y285" s="365">
        <f t="shared" si="87"/>
        <v>0</v>
      </c>
      <c r="Z285" s="230">
        <f t="shared" si="87"/>
        <v>0</v>
      </c>
    </row>
    <row r="286" spans="1:26" ht="15.75" thickBot="1">
      <c r="A286" s="233"/>
      <c r="B286" s="486" t="s">
        <v>70</v>
      </c>
      <c r="C286" s="487"/>
      <c r="D286" s="392"/>
      <c r="E286" s="300"/>
      <c r="F286" s="300"/>
      <c r="G286" s="234"/>
      <c r="H286" s="234"/>
      <c r="I286" s="300"/>
      <c r="J286" s="303"/>
      <c r="K286" s="334">
        <f t="shared" ref="K286:Z286" si="88">K276+K285</f>
        <v>0</v>
      </c>
      <c r="L286" s="334">
        <f t="shared" si="88"/>
        <v>0</v>
      </c>
      <c r="M286" s="334">
        <f t="shared" si="88"/>
        <v>0</v>
      </c>
      <c r="N286" s="334">
        <f t="shared" si="88"/>
        <v>0</v>
      </c>
      <c r="O286" s="334">
        <f t="shared" si="88"/>
        <v>0</v>
      </c>
      <c r="P286" s="334">
        <f t="shared" si="88"/>
        <v>0</v>
      </c>
      <c r="Q286" s="334">
        <f t="shared" si="88"/>
        <v>0</v>
      </c>
      <c r="R286" s="334">
        <f t="shared" si="88"/>
        <v>0</v>
      </c>
      <c r="S286" s="334">
        <f t="shared" si="88"/>
        <v>0</v>
      </c>
      <c r="T286" s="334">
        <f t="shared" si="88"/>
        <v>0</v>
      </c>
      <c r="U286" s="334">
        <f t="shared" si="88"/>
        <v>0</v>
      </c>
      <c r="V286" s="334">
        <f t="shared" si="88"/>
        <v>0</v>
      </c>
      <c r="W286" s="334">
        <f t="shared" si="88"/>
        <v>0</v>
      </c>
      <c r="X286" s="335">
        <f t="shared" si="88"/>
        <v>0</v>
      </c>
      <c r="Y286" s="369">
        <f t="shared" si="88"/>
        <v>0</v>
      </c>
      <c r="Z286" s="370">
        <f t="shared" si="88"/>
        <v>0</v>
      </c>
    </row>
    <row r="287" spans="1:26" ht="16.5">
      <c r="A287" s="246">
        <v>14</v>
      </c>
      <c r="B287" s="315"/>
      <c r="C287" s="359"/>
      <c r="D287" s="379"/>
      <c r="E287" s="266"/>
      <c r="F287" s="266"/>
      <c r="G287" s="267"/>
      <c r="H287" s="247"/>
      <c r="I287" s="344"/>
      <c r="J287" s="345"/>
      <c r="K287" s="371"/>
      <c r="L287" s="208"/>
      <c r="M287" s="208"/>
      <c r="N287" s="208"/>
      <c r="O287" s="208"/>
      <c r="P287" s="208"/>
      <c r="Q287" s="208"/>
      <c r="R287" s="208"/>
      <c r="S287" s="208"/>
      <c r="T287" s="208"/>
      <c r="U287" s="208"/>
      <c r="V287" s="248"/>
      <c r="W287" s="248"/>
      <c r="X287" s="372"/>
      <c r="Y287" s="363"/>
      <c r="Z287" s="364"/>
    </row>
    <row r="288" spans="1:26" ht="16.5">
      <c r="A288" s="71"/>
      <c r="B288" s="253"/>
      <c r="C288" s="198"/>
      <c r="D288" s="380"/>
      <c r="E288" s="51"/>
      <c r="F288" s="51"/>
      <c r="G288" s="216"/>
      <c r="H288" s="216"/>
      <c r="I288" s="51"/>
      <c r="J288" s="271"/>
      <c r="K288" s="171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12"/>
      <c r="Y288" s="367">
        <f>SUM(K288:X288)</f>
        <v>0</v>
      </c>
      <c r="Z288" s="368">
        <f>SUM(K288+L288+U288+O288)</f>
        <v>0</v>
      </c>
    </row>
    <row r="289" spans="1:26" ht="16.5">
      <c r="A289" s="71"/>
      <c r="B289" s="72"/>
      <c r="C289" s="198"/>
      <c r="D289" s="380"/>
      <c r="E289" s="51"/>
      <c r="F289" s="51"/>
      <c r="G289" s="216"/>
      <c r="H289" s="216"/>
      <c r="I289" s="51"/>
      <c r="J289" s="271"/>
      <c r="K289" s="67"/>
      <c r="L289" s="45"/>
      <c r="M289" s="9"/>
      <c r="N289" s="9"/>
      <c r="O289" s="9"/>
      <c r="P289" s="45"/>
      <c r="Q289" s="43"/>
      <c r="R289" s="45"/>
      <c r="S289" s="9"/>
      <c r="T289" s="9"/>
      <c r="U289" s="9"/>
      <c r="V289" s="45"/>
      <c r="W289" s="45"/>
      <c r="X289" s="12"/>
      <c r="Y289" s="367">
        <f t="shared" ref="Y289:Y295" si="89">SUM(K289:X289)</f>
        <v>0</v>
      </c>
      <c r="Z289" s="368">
        <f t="shared" ref="Z289:Z295" si="90">SUM(K289+L289+U289+O289)</f>
        <v>0</v>
      </c>
    </row>
    <row r="290" spans="1:26" ht="16.5">
      <c r="A290" s="71"/>
      <c r="B290" s="72"/>
      <c r="C290" s="199"/>
      <c r="D290" s="380"/>
      <c r="E290" s="51"/>
      <c r="F290" s="51"/>
      <c r="G290" s="216"/>
      <c r="H290" s="216"/>
      <c r="I290" s="51"/>
      <c r="J290" s="271"/>
      <c r="K290" s="171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12"/>
      <c r="Y290" s="367">
        <f t="shared" si="89"/>
        <v>0</v>
      </c>
      <c r="Z290" s="368">
        <f t="shared" si="90"/>
        <v>0</v>
      </c>
    </row>
    <row r="291" spans="1:26" ht="16.5">
      <c r="A291" s="71"/>
      <c r="B291" s="72"/>
      <c r="C291" s="200"/>
      <c r="D291" s="380"/>
      <c r="E291" s="272"/>
      <c r="F291" s="272"/>
      <c r="G291" s="381"/>
      <c r="H291" s="216"/>
      <c r="I291" s="272"/>
      <c r="J291" s="271"/>
      <c r="K291" s="67"/>
      <c r="L291" s="45"/>
      <c r="M291" s="9"/>
      <c r="N291" s="9"/>
      <c r="O291" s="9"/>
      <c r="P291" s="45"/>
      <c r="Q291" s="45"/>
      <c r="R291" s="45"/>
      <c r="S291" s="9"/>
      <c r="T291" s="9"/>
      <c r="U291" s="9"/>
      <c r="V291" s="45"/>
      <c r="W291" s="45"/>
      <c r="X291" s="132"/>
      <c r="Y291" s="367">
        <f t="shared" si="89"/>
        <v>0</v>
      </c>
      <c r="Z291" s="368">
        <f t="shared" si="90"/>
        <v>0</v>
      </c>
    </row>
    <row r="292" spans="1:26" ht="16.5">
      <c r="A292" s="71"/>
      <c r="B292" s="72"/>
      <c r="C292" s="201"/>
      <c r="D292" s="380"/>
      <c r="E292" s="272"/>
      <c r="F292" s="272"/>
      <c r="G292" s="381"/>
      <c r="H292" s="216"/>
      <c r="I292" s="51"/>
      <c r="J292" s="271"/>
      <c r="K292" s="171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12"/>
      <c r="Y292" s="367">
        <f t="shared" si="89"/>
        <v>0</v>
      </c>
      <c r="Z292" s="368">
        <f t="shared" si="90"/>
        <v>0</v>
      </c>
    </row>
    <row r="293" spans="1:26" ht="16.5">
      <c r="A293" s="71"/>
      <c r="B293" s="72"/>
      <c r="C293" s="201"/>
      <c r="D293" s="380"/>
      <c r="E293" s="272"/>
      <c r="F293" s="383"/>
      <c r="G293" s="384"/>
      <c r="H293" s="216"/>
      <c r="I293" s="382"/>
      <c r="J293" s="271"/>
      <c r="K293" s="171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12"/>
      <c r="Y293" s="367">
        <f t="shared" si="89"/>
        <v>0</v>
      </c>
      <c r="Z293" s="368">
        <f t="shared" si="90"/>
        <v>0</v>
      </c>
    </row>
    <row r="294" spans="1:26" ht="16.5">
      <c r="A294" s="71"/>
      <c r="B294" s="72"/>
      <c r="C294" s="131"/>
      <c r="D294" s="380"/>
      <c r="E294" s="272"/>
      <c r="F294" s="383"/>
      <c r="G294" s="400"/>
      <c r="H294" s="204"/>
      <c r="I294" s="382"/>
      <c r="J294" s="271"/>
      <c r="K294" s="171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12"/>
      <c r="Y294" s="367">
        <f t="shared" si="89"/>
        <v>0</v>
      </c>
      <c r="Z294" s="368">
        <f t="shared" si="90"/>
        <v>0</v>
      </c>
    </row>
    <row r="295" spans="1:26" ht="17.25" thickBot="1">
      <c r="A295" s="220"/>
      <c r="B295" s="221"/>
      <c r="C295" s="222"/>
      <c r="D295" s="385"/>
      <c r="E295" s="276"/>
      <c r="F295" s="386"/>
      <c r="G295" s="386"/>
      <c r="H295" s="224"/>
      <c r="I295" s="387"/>
      <c r="J295" s="278"/>
      <c r="K295" s="162"/>
      <c r="L295" s="135"/>
      <c r="M295" s="135"/>
      <c r="N295" s="135"/>
      <c r="O295" s="135"/>
      <c r="P295" s="135"/>
      <c r="Q295" s="135"/>
      <c r="R295" s="135"/>
      <c r="S295" s="135"/>
      <c r="T295" s="135"/>
      <c r="U295" s="135"/>
      <c r="V295" s="135"/>
      <c r="W295" s="135"/>
      <c r="X295" s="140"/>
      <c r="Y295" s="367">
        <f t="shared" si="89"/>
        <v>0</v>
      </c>
      <c r="Z295" s="368">
        <f t="shared" si="90"/>
        <v>0</v>
      </c>
    </row>
    <row r="296" spans="1:26" ht="15" thickBot="1">
      <c r="A296" s="227"/>
      <c r="B296" s="488" t="s">
        <v>69</v>
      </c>
      <c r="C296" s="489"/>
      <c r="D296" s="388"/>
      <c r="E296" s="280"/>
      <c r="F296" s="280"/>
      <c r="G296" s="280"/>
      <c r="H296" s="228"/>
      <c r="I296" s="282"/>
      <c r="J296" s="283"/>
      <c r="K296" s="322">
        <f>SUM(K288:K295)</f>
        <v>0</v>
      </c>
      <c r="L296" s="229">
        <f t="shared" ref="L296:X296" si="91">SUM(L288:L295)</f>
        <v>0</v>
      </c>
      <c r="M296" s="229">
        <f t="shared" si="91"/>
        <v>0</v>
      </c>
      <c r="N296" s="229">
        <f t="shared" si="91"/>
        <v>0</v>
      </c>
      <c r="O296" s="229">
        <f t="shared" si="91"/>
        <v>0</v>
      </c>
      <c r="P296" s="229">
        <f t="shared" si="91"/>
        <v>0</v>
      </c>
      <c r="Q296" s="229">
        <f t="shared" si="91"/>
        <v>0</v>
      </c>
      <c r="R296" s="229">
        <f t="shared" si="91"/>
        <v>0</v>
      </c>
      <c r="S296" s="229">
        <f t="shared" si="91"/>
        <v>0</v>
      </c>
      <c r="T296" s="229">
        <f t="shared" si="91"/>
        <v>0</v>
      </c>
      <c r="U296" s="229">
        <f t="shared" si="91"/>
        <v>0</v>
      </c>
      <c r="V296" s="229">
        <f t="shared" si="91"/>
        <v>0</v>
      </c>
      <c r="W296" s="229">
        <f t="shared" si="91"/>
        <v>0</v>
      </c>
      <c r="X296" s="323">
        <f t="shared" si="91"/>
        <v>0</v>
      </c>
      <c r="Y296" s="365">
        <f>SUM(K296:X296)</f>
        <v>0</v>
      </c>
      <c r="Z296" s="366">
        <f>SUM(Z288:Z295)</f>
        <v>0</v>
      </c>
    </row>
    <row r="297" spans="1:26">
      <c r="A297" s="225"/>
      <c r="B297" s="249"/>
      <c r="C297" s="251"/>
      <c r="D297" s="389"/>
      <c r="E297" s="285"/>
      <c r="F297" s="285"/>
      <c r="G297" s="285"/>
      <c r="H297" s="226"/>
      <c r="I297" s="287"/>
      <c r="J297" s="288"/>
      <c r="K297" s="325"/>
      <c r="L297" s="325"/>
      <c r="M297" s="325"/>
      <c r="N297" s="325"/>
      <c r="O297" s="325"/>
      <c r="P297" s="325"/>
      <c r="Q297" s="325"/>
      <c r="R297" s="325"/>
      <c r="S297" s="325"/>
      <c r="T297" s="325"/>
      <c r="U297" s="325"/>
      <c r="V297" s="325"/>
      <c r="W297" s="325"/>
      <c r="X297" s="326"/>
      <c r="Y297" s="367">
        <f>SUM(K297:X297)</f>
        <v>0</v>
      </c>
      <c r="Z297" s="368">
        <f>SUM(K297+L297+U297+O297)</f>
        <v>0</v>
      </c>
    </row>
    <row r="298" spans="1:26">
      <c r="A298" s="202"/>
      <c r="B298" s="250"/>
      <c r="C298" s="250"/>
      <c r="D298" s="390"/>
      <c r="E298" s="290"/>
      <c r="F298" s="290"/>
      <c r="G298" s="290"/>
      <c r="H298" s="205"/>
      <c r="I298" s="292"/>
      <c r="J298" s="288"/>
      <c r="K298" s="328"/>
      <c r="L298" s="328"/>
      <c r="M298" s="328"/>
      <c r="N298" s="328"/>
      <c r="O298" s="328"/>
      <c r="P298" s="328"/>
      <c r="Q298" s="328"/>
      <c r="R298" s="328"/>
      <c r="S298" s="325"/>
      <c r="T298" s="325"/>
      <c r="U298" s="325"/>
      <c r="V298" s="328"/>
      <c r="W298" s="328"/>
      <c r="X298" s="329"/>
      <c r="Y298" s="17">
        <f t="shared" ref="Y298:Y304" si="92">SUM(K298:X298)</f>
        <v>0</v>
      </c>
      <c r="Z298" s="97">
        <f t="shared" ref="Z298:Z304" si="93">SUM(K298+L298+U298+O298)</f>
        <v>0</v>
      </c>
    </row>
    <row r="299" spans="1:26">
      <c r="A299" s="202"/>
      <c r="B299" s="250"/>
      <c r="C299" s="250"/>
      <c r="D299" s="390"/>
      <c r="E299" s="290"/>
      <c r="F299" s="290"/>
      <c r="G299" s="290"/>
      <c r="H299" s="205"/>
      <c r="I299" s="292"/>
      <c r="J299" s="288"/>
      <c r="K299" s="328"/>
      <c r="L299" s="328"/>
      <c r="M299" s="328"/>
      <c r="N299" s="328"/>
      <c r="O299" s="328"/>
      <c r="P299" s="328"/>
      <c r="Q299" s="328"/>
      <c r="R299" s="328"/>
      <c r="S299" s="325"/>
      <c r="T299" s="325"/>
      <c r="U299" s="325"/>
      <c r="V299" s="328"/>
      <c r="W299" s="328"/>
      <c r="X299" s="329"/>
      <c r="Y299" s="17">
        <f t="shared" si="92"/>
        <v>0</v>
      </c>
      <c r="Z299" s="97">
        <f t="shared" si="93"/>
        <v>0</v>
      </c>
    </row>
    <row r="300" spans="1:26">
      <c r="A300" s="202"/>
      <c r="B300" s="250"/>
      <c r="C300" s="250"/>
      <c r="D300" s="390"/>
      <c r="E300" s="290"/>
      <c r="F300" s="290"/>
      <c r="G300" s="290"/>
      <c r="H300" s="205"/>
      <c r="I300" s="292"/>
      <c r="J300" s="288"/>
      <c r="K300" s="328"/>
      <c r="L300" s="328"/>
      <c r="M300" s="328"/>
      <c r="N300" s="328"/>
      <c r="O300" s="328"/>
      <c r="P300" s="328"/>
      <c r="Q300" s="328"/>
      <c r="R300" s="328"/>
      <c r="S300" s="325"/>
      <c r="T300" s="325"/>
      <c r="U300" s="325"/>
      <c r="V300" s="328"/>
      <c r="W300" s="328"/>
      <c r="X300" s="329"/>
      <c r="Y300" s="17">
        <f t="shared" si="92"/>
        <v>0</v>
      </c>
      <c r="Z300" s="97">
        <f t="shared" si="93"/>
        <v>0</v>
      </c>
    </row>
    <row r="301" spans="1:26">
      <c r="A301" s="202"/>
      <c r="B301" s="250"/>
      <c r="C301" s="250"/>
      <c r="D301" s="390"/>
      <c r="E301" s="290"/>
      <c r="F301" s="290"/>
      <c r="G301" s="290"/>
      <c r="H301" s="205"/>
      <c r="I301" s="292"/>
      <c r="J301" s="288"/>
      <c r="K301" s="328"/>
      <c r="L301" s="328"/>
      <c r="M301" s="328"/>
      <c r="N301" s="328"/>
      <c r="O301" s="328"/>
      <c r="P301" s="328"/>
      <c r="Q301" s="328"/>
      <c r="R301" s="328"/>
      <c r="S301" s="325"/>
      <c r="T301" s="325"/>
      <c r="U301" s="325"/>
      <c r="V301" s="328"/>
      <c r="W301" s="328"/>
      <c r="X301" s="329"/>
      <c r="Y301" s="17">
        <f t="shared" si="92"/>
        <v>0</v>
      </c>
      <c r="Z301" s="97">
        <f t="shared" si="93"/>
        <v>0</v>
      </c>
    </row>
    <row r="302" spans="1:26">
      <c r="A302" s="202"/>
      <c r="B302" s="250"/>
      <c r="C302" s="250"/>
      <c r="D302" s="390"/>
      <c r="E302" s="290"/>
      <c r="F302" s="290"/>
      <c r="G302" s="290"/>
      <c r="H302" s="205"/>
      <c r="I302" s="292"/>
      <c r="J302" s="288"/>
      <c r="K302" s="328"/>
      <c r="L302" s="328"/>
      <c r="M302" s="328"/>
      <c r="N302" s="328"/>
      <c r="O302" s="328"/>
      <c r="P302" s="328"/>
      <c r="Q302" s="328"/>
      <c r="R302" s="328"/>
      <c r="S302" s="325"/>
      <c r="T302" s="325"/>
      <c r="U302" s="325"/>
      <c r="V302" s="328"/>
      <c r="W302" s="328"/>
      <c r="X302" s="329"/>
      <c r="Y302" s="17">
        <f t="shared" si="92"/>
        <v>0</v>
      </c>
      <c r="Z302" s="97">
        <f t="shared" si="93"/>
        <v>0</v>
      </c>
    </row>
    <row r="303" spans="1:26">
      <c r="A303" s="202"/>
      <c r="B303" s="250"/>
      <c r="C303" s="250"/>
      <c r="D303" s="390"/>
      <c r="E303" s="290"/>
      <c r="F303" s="290"/>
      <c r="G303" s="290"/>
      <c r="H303" s="205"/>
      <c r="I303" s="292"/>
      <c r="J303" s="288"/>
      <c r="K303" s="328"/>
      <c r="L303" s="328"/>
      <c r="M303" s="328"/>
      <c r="N303" s="328"/>
      <c r="O303" s="328"/>
      <c r="P303" s="328"/>
      <c r="Q303" s="328"/>
      <c r="R303" s="328"/>
      <c r="S303" s="325"/>
      <c r="T303" s="325"/>
      <c r="U303" s="325"/>
      <c r="V303" s="328"/>
      <c r="W303" s="328"/>
      <c r="X303" s="329"/>
      <c r="Y303" s="17">
        <f t="shared" si="92"/>
        <v>0</v>
      </c>
      <c r="Z303" s="97">
        <f t="shared" si="93"/>
        <v>0</v>
      </c>
    </row>
    <row r="304" spans="1:26" ht="15" thickBot="1">
      <c r="A304" s="231"/>
      <c r="B304" s="252"/>
      <c r="C304" s="243"/>
      <c r="D304" s="391"/>
      <c r="E304" s="295"/>
      <c r="F304" s="295"/>
      <c r="G304" s="295"/>
      <c r="H304" s="232"/>
      <c r="I304" s="297"/>
      <c r="J304" s="298"/>
      <c r="K304" s="330"/>
      <c r="L304" s="330"/>
      <c r="M304" s="330"/>
      <c r="N304" s="330"/>
      <c r="O304" s="330"/>
      <c r="P304" s="330"/>
      <c r="Q304" s="330"/>
      <c r="R304" s="330"/>
      <c r="S304" s="331"/>
      <c r="T304" s="331"/>
      <c r="U304" s="331"/>
      <c r="V304" s="330"/>
      <c r="W304" s="330"/>
      <c r="X304" s="332"/>
      <c r="Y304" s="134">
        <f t="shared" si="92"/>
        <v>0</v>
      </c>
      <c r="Z304" s="136">
        <f t="shared" si="93"/>
        <v>0</v>
      </c>
    </row>
    <row r="305" spans="1:26" ht="15" thickBot="1">
      <c r="A305" s="227"/>
      <c r="B305" s="490" t="s">
        <v>85</v>
      </c>
      <c r="C305" s="491"/>
      <c r="D305" s="388"/>
      <c r="E305" s="280"/>
      <c r="F305" s="280"/>
      <c r="G305" s="280"/>
      <c r="H305" s="228"/>
      <c r="I305" s="282"/>
      <c r="J305" s="283"/>
      <c r="K305" s="322">
        <f t="shared" ref="K305:Z305" si="94">SUM(K297:K304)</f>
        <v>0</v>
      </c>
      <c r="L305" s="322">
        <f t="shared" si="94"/>
        <v>0</v>
      </c>
      <c r="M305" s="322">
        <f t="shared" si="94"/>
        <v>0</v>
      </c>
      <c r="N305" s="322">
        <f t="shared" si="94"/>
        <v>0</v>
      </c>
      <c r="O305" s="322">
        <f t="shared" si="94"/>
        <v>0</v>
      </c>
      <c r="P305" s="322">
        <f t="shared" si="94"/>
        <v>0</v>
      </c>
      <c r="Q305" s="322">
        <f t="shared" si="94"/>
        <v>0</v>
      </c>
      <c r="R305" s="322">
        <f t="shared" si="94"/>
        <v>0</v>
      </c>
      <c r="S305" s="322">
        <f t="shared" si="94"/>
        <v>0</v>
      </c>
      <c r="T305" s="322">
        <f t="shared" si="94"/>
        <v>0</v>
      </c>
      <c r="U305" s="322">
        <f t="shared" si="94"/>
        <v>0</v>
      </c>
      <c r="V305" s="322">
        <f t="shared" si="94"/>
        <v>0</v>
      </c>
      <c r="W305" s="322">
        <f t="shared" si="94"/>
        <v>0</v>
      </c>
      <c r="X305" s="333">
        <f t="shared" si="94"/>
        <v>0</v>
      </c>
      <c r="Y305" s="365">
        <f t="shared" si="94"/>
        <v>0</v>
      </c>
      <c r="Z305" s="230">
        <f t="shared" si="94"/>
        <v>0</v>
      </c>
    </row>
    <row r="306" spans="1:26" ht="15.75" thickBot="1">
      <c r="A306" s="233"/>
      <c r="B306" s="486" t="s">
        <v>70</v>
      </c>
      <c r="C306" s="487"/>
      <c r="D306" s="392"/>
      <c r="E306" s="300"/>
      <c r="F306" s="300"/>
      <c r="G306" s="234"/>
      <c r="H306" s="234"/>
      <c r="I306" s="300"/>
      <c r="J306" s="303"/>
      <c r="K306" s="334">
        <f t="shared" ref="K306:Z306" si="95">K296+K305</f>
        <v>0</v>
      </c>
      <c r="L306" s="334">
        <f t="shared" si="95"/>
        <v>0</v>
      </c>
      <c r="M306" s="334">
        <f t="shared" si="95"/>
        <v>0</v>
      </c>
      <c r="N306" s="334">
        <f t="shared" si="95"/>
        <v>0</v>
      </c>
      <c r="O306" s="334">
        <f t="shared" si="95"/>
        <v>0</v>
      </c>
      <c r="P306" s="334">
        <f t="shared" si="95"/>
        <v>0</v>
      </c>
      <c r="Q306" s="334">
        <f t="shared" si="95"/>
        <v>0</v>
      </c>
      <c r="R306" s="334">
        <f t="shared" si="95"/>
        <v>0</v>
      </c>
      <c r="S306" s="334">
        <f t="shared" si="95"/>
        <v>0</v>
      </c>
      <c r="T306" s="334">
        <f t="shared" si="95"/>
        <v>0</v>
      </c>
      <c r="U306" s="334">
        <f t="shared" si="95"/>
        <v>0</v>
      </c>
      <c r="V306" s="334">
        <f t="shared" si="95"/>
        <v>0</v>
      </c>
      <c r="W306" s="334">
        <f t="shared" si="95"/>
        <v>0</v>
      </c>
      <c r="X306" s="335">
        <f t="shared" si="95"/>
        <v>0</v>
      </c>
      <c r="Y306" s="369">
        <f t="shared" si="95"/>
        <v>0</v>
      </c>
      <c r="Z306" s="370">
        <f t="shared" si="95"/>
        <v>0</v>
      </c>
    </row>
    <row r="307" spans="1:26" ht="16.5">
      <c r="A307" s="246">
        <v>15</v>
      </c>
      <c r="B307" s="315"/>
      <c r="C307" s="359"/>
      <c r="D307" s="379"/>
      <c r="E307" s="266"/>
      <c r="F307" s="266"/>
      <c r="G307" s="267"/>
      <c r="H307" s="247"/>
      <c r="I307" s="344"/>
      <c r="J307" s="345"/>
      <c r="K307" s="371"/>
      <c r="L307" s="208"/>
      <c r="M307" s="208"/>
      <c r="N307" s="208"/>
      <c r="O307" s="208"/>
      <c r="P307" s="208"/>
      <c r="Q307" s="208"/>
      <c r="R307" s="208"/>
      <c r="S307" s="208"/>
      <c r="T307" s="208"/>
      <c r="U307" s="208"/>
      <c r="V307" s="248"/>
      <c r="W307" s="248"/>
      <c r="X307" s="372"/>
      <c r="Y307" s="363"/>
      <c r="Z307" s="364"/>
    </row>
    <row r="308" spans="1:26" ht="16.5">
      <c r="A308" s="71"/>
      <c r="B308" s="253"/>
      <c r="C308" s="198"/>
      <c r="D308" s="380"/>
      <c r="E308" s="51"/>
      <c r="F308" s="51"/>
      <c r="G308" s="216"/>
      <c r="H308" s="216"/>
      <c r="I308" s="51"/>
      <c r="J308" s="271"/>
      <c r="K308" s="171"/>
      <c r="L308" s="9"/>
      <c r="M308" s="9"/>
      <c r="N308" s="9"/>
      <c r="O308" s="9"/>
      <c r="P308" s="9"/>
      <c r="Q308" s="9"/>
      <c r="R308" s="9"/>
      <c r="S308" s="9"/>
      <c r="T308" s="9"/>
      <c r="U308" s="9">
        <v>0</v>
      </c>
      <c r="V308" s="9">
        <v>0</v>
      </c>
      <c r="W308" s="9">
        <v>0</v>
      </c>
      <c r="X308" s="12"/>
      <c r="Y308" s="367">
        <f>SUM(K308:X308)</f>
        <v>0</v>
      </c>
      <c r="Z308" s="368">
        <f>SUM(K308+L308+U308+O308)</f>
        <v>0</v>
      </c>
    </row>
    <row r="309" spans="1:26" ht="16.5">
      <c r="A309" s="71"/>
      <c r="B309" s="72"/>
      <c r="C309" s="198"/>
      <c r="D309" s="380"/>
      <c r="E309" s="51"/>
      <c r="F309" s="51"/>
      <c r="G309" s="216"/>
      <c r="H309" s="216"/>
      <c r="I309" s="51"/>
      <c r="J309" s="271"/>
      <c r="K309" s="67"/>
      <c r="L309" s="45"/>
      <c r="M309" s="9"/>
      <c r="N309" s="9"/>
      <c r="O309" s="9"/>
      <c r="P309" s="45"/>
      <c r="Q309" s="43"/>
      <c r="R309" s="45"/>
      <c r="S309" s="9"/>
      <c r="T309" s="9"/>
      <c r="U309" s="9">
        <v>0</v>
      </c>
      <c r="V309" s="45">
        <v>0</v>
      </c>
      <c r="W309" s="45">
        <v>0</v>
      </c>
      <c r="X309" s="12"/>
      <c r="Y309" s="367">
        <f t="shared" ref="Y309:Y315" si="96">SUM(K309:X309)</f>
        <v>0</v>
      </c>
      <c r="Z309" s="368">
        <f t="shared" ref="Z309:Z315" si="97">SUM(K309+L309+U309+O309)</f>
        <v>0</v>
      </c>
    </row>
    <row r="310" spans="1:26" ht="16.5">
      <c r="A310" s="71"/>
      <c r="B310" s="72"/>
      <c r="C310" s="199"/>
      <c r="D310" s="380"/>
      <c r="E310" s="51"/>
      <c r="F310" s="51"/>
      <c r="G310" s="216"/>
      <c r="H310" s="216"/>
      <c r="I310" s="51"/>
      <c r="J310" s="271"/>
      <c r="K310" s="171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12"/>
      <c r="Y310" s="367">
        <f t="shared" si="96"/>
        <v>0</v>
      </c>
      <c r="Z310" s="368">
        <f t="shared" si="97"/>
        <v>0</v>
      </c>
    </row>
    <row r="311" spans="1:26" ht="16.5">
      <c r="A311" s="71"/>
      <c r="B311" s="72"/>
      <c r="C311" s="200"/>
      <c r="D311" s="380"/>
      <c r="E311" s="272"/>
      <c r="F311" s="272"/>
      <c r="G311" s="381"/>
      <c r="H311" s="216"/>
      <c r="I311" s="272"/>
      <c r="J311" s="271"/>
      <c r="K311" s="67"/>
      <c r="L311" s="45"/>
      <c r="M311" s="9"/>
      <c r="N311" s="9"/>
      <c r="O311" s="9"/>
      <c r="P311" s="45"/>
      <c r="Q311" s="45"/>
      <c r="R311" s="45"/>
      <c r="S311" s="9"/>
      <c r="T311" s="9"/>
      <c r="U311" s="9"/>
      <c r="V311" s="45"/>
      <c r="W311" s="45"/>
      <c r="X311" s="132"/>
      <c r="Y311" s="367">
        <f t="shared" si="96"/>
        <v>0</v>
      </c>
      <c r="Z311" s="368">
        <f t="shared" si="97"/>
        <v>0</v>
      </c>
    </row>
    <row r="312" spans="1:26" ht="16.5">
      <c r="A312" s="71"/>
      <c r="B312" s="72"/>
      <c r="C312" s="201"/>
      <c r="D312" s="380"/>
      <c r="E312" s="272"/>
      <c r="F312" s="382"/>
      <c r="G312" s="393"/>
      <c r="H312" s="216"/>
      <c r="I312" s="51"/>
      <c r="J312" s="271"/>
      <c r="K312" s="171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12"/>
      <c r="Y312" s="367">
        <f t="shared" si="96"/>
        <v>0</v>
      </c>
      <c r="Z312" s="368">
        <f t="shared" si="97"/>
        <v>0</v>
      </c>
    </row>
    <row r="313" spans="1:26" ht="16.5">
      <c r="A313" s="71"/>
      <c r="B313" s="72"/>
      <c r="C313" s="201"/>
      <c r="D313" s="380"/>
      <c r="E313" s="272"/>
      <c r="F313" s="383"/>
      <c r="G313" s="384"/>
      <c r="H313" s="216"/>
      <c r="I313" s="382"/>
      <c r="J313" s="271"/>
      <c r="K313" s="171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12"/>
      <c r="Y313" s="367">
        <f t="shared" si="96"/>
        <v>0</v>
      </c>
      <c r="Z313" s="368">
        <f t="shared" si="97"/>
        <v>0</v>
      </c>
    </row>
    <row r="314" spans="1:26" ht="16.5">
      <c r="A314" s="71"/>
      <c r="B314" s="72"/>
      <c r="C314" s="131"/>
      <c r="D314" s="380"/>
      <c r="E314" s="272"/>
      <c r="F314" s="383"/>
      <c r="G314" s="383"/>
      <c r="H314" s="204"/>
      <c r="I314" s="382"/>
      <c r="J314" s="271"/>
      <c r="K314" s="171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12"/>
      <c r="Y314" s="367">
        <f t="shared" si="96"/>
        <v>0</v>
      </c>
      <c r="Z314" s="368">
        <f t="shared" si="97"/>
        <v>0</v>
      </c>
    </row>
    <row r="315" spans="1:26" ht="17.25" thickBot="1">
      <c r="A315" s="220"/>
      <c r="B315" s="221"/>
      <c r="C315" s="222"/>
      <c r="D315" s="385"/>
      <c r="E315" s="276"/>
      <c r="F315" s="386"/>
      <c r="G315" s="386"/>
      <c r="H315" s="224"/>
      <c r="I315" s="387"/>
      <c r="J315" s="278"/>
      <c r="K315" s="162"/>
      <c r="L315" s="135"/>
      <c r="M315" s="135"/>
      <c r="N315" s="135"/>
      <c r="O315" s="135"/>
      <c r="P315" s="135"/>
      <c r="Q315" s="135"/>
      <c r="R315" s="135"/>
      <c r="S315" s="135"/>
      <c r="T315" s="135"/>
      <c r="U315" s="135"/>
      <c r="V315" s="135"/>
      <c r="W315" s="135"/>
      <c r="X315" s="140"/>
      <c r="Y315" s="367">
        <f t="shared" si="96"/>
        <v>0</v>
      </c>
      <c r="Z315" s="368">
        <f t="shared" si="97"/>
        <v>0</v>
      </c>
    </row>
    <row r="316" spans="1:26" ht="15" thickBot="1">
      <c r="A316" s="227"/>
      <c r="B316" s="488" t="s">
        <v>69</v>
      </c>
      <c r="C316" s="489"/>
      <c r="D316" s="388"/>
      <c r="E316" s="280"/>
      <c r="F316" s="280"/>
      <c r="G316" s="280"/>
      <c r="H316" s="228"/>
      <c r="I316" s="282"/>
      <c r="J316" s="283"/>
      <c r="K316" s="322">
        <f>SUM(K308:K315)</f>
        <v>0</v>
      </c>
      <c r="L316" s="229">
        <f t="shared" ref="L316:X316" si="98">SUM(L308:L315)</f>
        <v>0</v>
      </c>
      <c r="M316" s="229">
        <f t="shared" si="98"/>
        <v>0</v>
      </c>
      <c r="N316" s="229">
        <f t="shared" si="98"/>
        <v>0</v>
      </c>
      <c r="O316" s="229">
        <f t="shared" si="98"/>
        <v>0</v>
      </c>
      <c r="P316" s="229">
        <f t="shared" si="98"/>
        <v>0</v>
      </c>
      <c r="Q316" s="229">
        <f t="shared" si="98"/>
        <v>0</v>
      </c>
      <c r="R316" s="229">
        <f t="shared" si="98"/>
        <v>0</v>
      </c>
      <c r="S316" s="229">
        <f t="shared" si="98"/>
        <v>0</v>
      </c>
      <c r="T316" s="229">
        <f t="shared" si="98"/>
        <v>0</v>
      </c>
      <c r="U316" s="229">
        <f t="shared" si="98"/>
        <v>0</v>
      </c>
      <c r="V316" s="229">
        <f t="shared" si="98"/>
        <v>0</v>
      </c>
      <c r="W316" s="229">
        <f t="shared" si="98"/>
        <v>0</v>
      </c>
      <c r="X316" s="323">
        <f t="shared" si="98"/>
        <v>0</v>
      </c>
      <c r="Y316" s="365">
        <f>SUM(K316:X316)</f>
        <v>0</v>
      </c>
      <c r="Z316" s="366">
        <f>SUM(Z308:Z315)</f>
        <v>0</v>
      </c>
    </row>
    <row r="317" spans="1:26">
      <c r="A317" s="225"/>
      <c r="B317" s="249"/>
      <c r="C317" s="251"/>
      <c r="D317" s="389"/>
      <c r="E317" s="285"/>
      <c r="F317" s="285"/>
      <c r="G317" s="285"/>
      <c r="H317" s="226"/>
      <c r="I317" s="287"/>
      <c r="J317" s="288"/>
      <c r="K317" s="325"/>
      <c r="L317" s="325"/>
      <c r="M317" s="325"/>
      <c r="N317" s="325"/>
      <c r="O317" s="325"/>
      <c r="P317" s="325"/>
      <c r="Q317" s="325"/>
      <c r="R317" s="325"/>
      <c r="S317" s="325"/>
      <c r="T317" s="325"/>
      <c r="U317" s="325"/>
      <c r="V317" s="325"/>
      <c r="W317" s="325"/>
      <c r="X317" s="326"/>
      <c r="Y317" s="367">
        <f>SUM(K317:X317)</f>
        <v>0</v>
      </c>
      <c r="Z317" s="368">
        <f>SUM(K317+L317+U317+O317)</f>
        <v>0</v>
      </c>
    </row>
    <row r="318" spans="1:26">
      <c r="A318" s="202"/>
      <c r="B318" s="250"/>
      <c r="C318" s="250"/>
      <c r="D318" s="390"/>
      <c r="E318" s="290"/>
      <c r="F318" s="290"/>
      <c r="G318" s="290"/>
      <c r="H318" s="205"/>
      <c r="I318" s="292"/>
      <c r="J318" s="288"/>
      <c r="K318" s="328"/>
      <c r="L318" s="328"/>
      <c r="M318" s="328"/>
      <c r="N318" s="328"/>
      <c r="O318" s="328"/>
      <c r="P318" s="328"/>
      <c r="Q318" s="328"/>
      <c r="R318" s="328"/>
      <c r="S318" s="325"/>
      <c r="T318" s="325"/>
      <c r="U318" s="325"/>
      <c r="V318" s="328"/>
      <c r="W318" s="328"/>
      <c r="X318" s="329"/>
      <c r="Y318" s="17">
        <f t="shared" ref="Y318:Y324" si="99">SUM(K318:X318)</f>
        <v>0</v>
      </c>
      <c r="Z318" s="97">
        <f t="shared" ref="Z318:Z324" si="100">SUM(K318+L318+U318+O318)</f>
        <v>0</v>
      </c>
    </row>
    <row r="319" spans="1:26">
      <c r="A319" s="202"/>
      <c r="B319" s="250"/>
      <c r="C319" s="250"/>
      <c r="D319" s="390"/>
      <c r="E319" s="290"/>
      <c r="F319" s="290"/>
      <c r="G319" s="290"/>
      <c r="H319" s="205"/>
      <c r="I319" s="292"/>
      <c r="J319" s="288"/>
      <c r="K319" s="328"/>
      <c r="L319" s="328"/>
      <c r="M319" s="328"/>
      <c r="N319" s="328"/>
      <c r="O319" s="328"/>
      <c r="P319" s="328"/>
      <c r="Q319" s="328"/>
      <c r="R319" s="328"/>
      <c r="S319" s="325"/>
      <c r="T319" s="325"/>
      <c r="U319" s="325"/>
      <c r="V319" s="328"/>
      <c r="W319" s="328"/>
      <c r="X319" s="329"/>
      <c r="Y319" s="17">
        <f t="shared" si="99"/>
        <v>0</v>
      </c>
      <c r="Z319" s="97">
        <f t="shared" si="100"/>
        <v>0</v>
      </c>
    </row>
    <row r="320" spans="1:26">
      <c r="A320" s="202"/>
      <c r="B320" s="250"/>
      <c r="C320" s="250"/>
      <c r="D320" s="390"/>
      <c r="E320" s="290"/>
      <c r="F320" s="290"/>
      <c r="G320" s="290"/>
      <c r="H320" s="205"/>
      <c r="I320" s="292"/>
      <c r="J320" s="288"/>
      <c r="K320" s="328"/>
      <c r="L320" s="328"/>
      <c r="M320" s="328"/>
      <c r="N320" s="328"/>
      <c r="O320" s="328"/>
      <c r="P320" s="328"/>
      <c r="Q320" s="328"/>
      <c r="R320" s="328"/>
      <c r="S320" s="325"/>
      <c r="T320" s="325"/>
      <c r="U320" s="325"/>
      <c r="V320" s="328"/>
      <c r="W320" s="328"/>
      <c r="X320" s="329"/>
      <c r="Y320" s="17">
        <f t="shared" si="99"/>
        <v>0</v>
      </c>
      <c r="Z320" s="97">
        <f t="shared" si="100"/>
        <v>0</v>
      </c>
    </row>
    <row r="321" spans="1:26">
      <c r="A321" s="202"/>
      <c r="B321" s="250"/>
      <c r="C321" s="250"/>
      <c r="D321" s="390"/>
      <c r="E321" s="290"/>
      <c r="F321" s="290"/>
      <c r="G321" s="290"/>
      <c r="H321" s="205"/>
      <c r="I321" s="292"/>
      <c r="J321" s="288"/>
      <c r="K321" s="328"/>
      <c r="L321" s="328"/>
      <c r="M321" s="328"/>
      <c r="N321" s="328"/>
      <c r="O321" s="328"/>
      <c r="P321" s="328"/>
      <c r="Q321" s="328"/>
      <c r="R321" s="328"/>
      <c r="S321" s="325"/>
      <c r="T321" s="325"/>
      <c r="U321" s="325"/>
      <c r="V321" s="328"/>
      <c r="W321" s="328"/>
      <c r="X321" s="329"/>
      <c r="Y321" s="17">
        <f t="shared" si="99"/>
        <v>0</v>
      </c>
      <c r="Z321" s="97">
        <f t="shared" si="100"/>
        <v>0</v>
      </c>
    </row>
    <row r="322" spans="1:26">
      <c r="A322" s="202"/>
      <c r="B322" s="250"/>
      <c r="C322" s="250"/>
      <c r="D322" s="390"/>
      <c r="E322" s="290"/>
      <c r="F322" s="290"/>
      <c r="G322" s="290"/>
      <c r="H322" s="205"/>
      <c r="I322" s="292"/>
      <c r="J322" s="288"/>
      <c r="K322" s="328"/>
      <c r="L322" s="328"/>
      <c r="M322" s="328"/>
      <c r="N322" s="328"/>
      <c r="O322" s="328"/>
      <c r="P322" s="328"/>
      <c r="Q322" s="328"/>
      <c r="R322" s="328"/>
      <c r="S322" s="325"/>
      <c r="T322" s="325"/>
      <c r="U322" s="325"/>
      <c r="V322" s="328"/>
      <c r="W322" s="328"/>
      <c r="X322" s="329"/>
      <c r="Y322" s="17">
        <f t="shared" si="99"/>
        <v>0</v>
      </c>
      <c r="Z322" s="97">
        <f t="shared" si="100"/>
        <v>0</v>
      </c>
    </row>
    <row r="323" spans="1:26">
      <c r="A323" s="202"/>
      <c r="B323" s="250"/>
      <c r="C323" s="250"/>
      <c r="D323" s="390"/>
      <c r="E323" s="290"/>
      <c r="F323" s="290"/>
      <c r="G323" s="290"/>
      <c r="H323" s="205"/>
      <c r="I323" s="292"/>
      <c r="J323" s="288"/>
      <c r="K323" s="328"/>
      <c r="L323" s="328"/>
      <c r="M323" s="328"/>
      <c r="N323" s="328"/>
      <c r="O323" s="328"/>
      <c r="P323" s="328"/>
      <c r="Q323" s="328"/>
      <c r="R323" s="328"/>
      <c r="S323" s="325"/>
      <c r="T323" s="325"/>
      <c r="U323" s="325"/>
      <c r="V323" s="328"/>
      <c r="W323" s="328"/>
      <c r="X323" s="329"/>
      <c r="Y323" s="17">
        <f t="shared" si="99"/>
        <v>0</v>
      </c>
      <c r="Z323" s="97">
        <f t="shared" si="100"/>
        <v>0</v>
      </c>
    </row>
    <row r="324" spans="1:26" ht="15" thickBot="1">
      <c r="A324" s="231"/>
      <c r="B324" s="252"/>
      <c r="C324" s="243"/>
      <c r="D324" s="391"/>
      <c r="E324" s="295"/>
      <c r="F324" s="295"/>
      <c r="G324" s="295"/>
      <c r="H324" s="232"/>
      <c r="I324" s="297"/>
      <c r="J324" s="298"/>
      <c r="K324" s="330"/>
      <c r="L324" s="330"/>
      <c r="M324" s="330"/>
      <c r="N324" s="330"/>
      <c r="O324" s="330"/>
      <c r="P324" s="330"/>
      <c r="Q324" s="330"/>
      <c r="R324" s="330"/>
      <c r="S324" s="331"/>
      <c r="T324" s="331"/>
      <c r="U324" s="331"/>
      <c r="V324" s="330"/>
      <c r="W324" s="330"/>
      <c r="X324" s="332"/>
      <c r="Y324" s="134">
        <f t="shared" si="99"/>
        <v>0</v>
      </c>
      <c r="Z324" s="136">
        <f t="shared" si="100"/>
        <v>0</v>
      </c>
    </row>
    <row r="325" spans="1:26" ht="15" thickBot="1">
      <c r="A325" s="227"/>
      <c r="B325" s="490" t="s">
        <v>85</v>
      </c>
      <c r="C325" s="491"/>
      <c r="D325" s="388"/>
      <c r="E325" s="280"/>
      <c r="F325" s="280"/>
      <c r="G325" s="280"/>
      <c r="H325" s="228"/>
      <c r="I325" s="282"/>
      <c r="J325" s="283"/>
      <c r="K325" s="322">
        <f t="shared" ref="K325:Z325" si="101">SUM(K317:K324)</f>
        <v>0</v>
      </c>
      <c r="L325" s="322">
        <f t="shared" si="101"/>
        <v>0</v>
      </c>
      <c r="M325" s="322">
        <f t="shared" si="101"/>
        <v>0</v>
      </c>
      <c r="N325" s="322">
        <f t="shared" si="101"/>
        <v>0</v>
      </c>
      <c r="O325" s="322">
        <f t="shared" si="101"/>
        <v>0</v>
      </c>
      <c r="P325" s="322">
        <f t="shared" si="101"/>
        <v>0</v>
      </c>
      <c r="Q325" s="322">
        <f t="shared" si="101"/>
        <v>0</v>
      </c>
      <c r="R325" s="322">
        <f t="shared" si="101"/>
        <v>0</v>
      </c>
      <c r="S325" s="322">
        <f t="shared" si="101"/>
        <v>0</v>
      </c>
      <c r="T325" s="322">
        <f t="shared" si="101"/>
        <v>0</v>
      </c>
      <c r="U325" s="322">
        <f t="shared" si="101"/>
        <v>0</v>
      </c>
      <c r="V325" s="322">
        <f t="shared" si="101"/>
        <v>0</v>
      </c>
      <c r="W325" s="322">
        <f t="shared" si="101"/>
        <v>0</v>
      </c>
      <c r="X325" s="333">
        <f t="shared" si="101"/>
        <v>0</v>
      </c>
      <c r="Y325" s="365">
        <f t="shared" si="101"/>
        <v>0</v>
      </c>
      <c r="Z325" s="230">
        <f t="shared" si="101"/>
        <v>0</v>
      </c>
    </row>
    <row r="326" spans="1:26" ht="15.75" thickBot="1">
      <c r="A326" s="233"/>
      <c r="B326" s="486" t="s">
        <v>70</v>
      </c>
      <c r="C326" s="487"/>
      <c r="D326" s="392"/>
      <c r="E326" s="300"/>
      <c r="F326" s="300"/>
      <c r="G326" s="234"/>
      <c r="H326" s="234"/>
      <c r="I326" s="300"/>
      <c r="J326" s="303"/>
      <c r="K326" s="334">
        <f t="shared" ref="K326:Z326" si="102">K316+K325</f>
        <v>0</v>
      </c>
      <c r="L326" s="334">
        <f t="shared" si="102"/>
        <v>0</v>
      </c>
      <c r="M326" s="334">
        <f t="shared" si="102"/>
        <v>0</v>
      </c>
      <c r="N326" s="334">
        <f t="shared" si="102"/>
        <v>0</v>
      </c>
      <c r="O326" s="334">
        <f t="shared" si="102"/>
        <v>0</v>
      </c>
      <c r="P326" s="334">
        <f t="shared" si="102"/>
        <v>0</v>
      </c>
      <c r="Q326" s="334">
        <f t="shared" si="102"/>
        <v>0</v>
      </c>
      <c r="R326" s="334">
        <f t="shared" si="102"/>
        <v>0</v>
      </c>
      <c r="S326" s="334">
        <f t="shared" si="102"/>
        <v>0</v>
      </c>
      <c r="T326" s="334">
        <f t="shared" si="102"/>
        <v>0</v>
      </c>
      <c r="U326" s="334">
        <f t="shared" si="102"/>
        <v>0</v>
      </c>
      <c r="V326" s="334">
        <f t="shared" si="102"/>
        <v>0</v>
      </c>
      <c r="W326" s="334">
        <f t="shared" si="102"/>
        <v>0</v>
      </c>
      <c r="X326" s="335">
        <f t="shared" si="102"/>
        <v>0</v>
      </c>
      <c r="Y326" s="369">
        <f t="shared" si="102"/>
        <v>0</v>
      </c>
      <c r="Z326" s="370">
        <f t="shared" si="102"/>
        <v>0</v>
      </c>
    </row>
    <row r="327" spans="1:26" ht="16.5">
      <c r="A327" s="246">
        <v>16</v>
      </c>
      <c r="B327" s="315"/>
      <c r="C327" s="359"/>
      <c r="D327" s="379"/>
      <c r="E327" s="266"/>
      <c r="F327" s="266"/>
      <c r="G327" s="267"/>
      <c r="H327" s="247"/>
      <c r="I327" s="344"/>
      <c r="J327" s="345"/>
      <c r="K327" s="371"/>
      <c r="L327" s="208"/>
      <c r="M327" s="208"/>
      <c r="N327" s="208"/>
      <c r="O327" s="208"/>
      <c r="P327" s="208"/>
      <c r="Q327" s="208"/>
      <c r="R327" s="208"/>
      <c r="S327" s="208"/>
      <c r="T327" s="208"/>
      <c r="U327" s="208"/>
      <c r="V327" s="248"/>
      <c r="W327" s="248"/>
      <c r="X327" s="372"/>
      <c r="Y327" s="363"/>
      <c r="Z327" s="364"/>
    </row>
    <row r="328" spans="1:26" ht="16.5">
      <c r="A328" s="71"/>
      <c r="B328" s="253"/>
      <c r="C328" s="198"/>
      <c r="D328" s="380"/>
      <c r="E328" s="51"/>
      <c r="F328" s="51"/>
      <c r="G328" s="216"/>
      <c r="H328" s="216"/>
      <c r="I328" s="51"/>
      <c r="J328" s="271"/>
      <c r="K328" s="171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12"/>
      <c r="Y328" s="367">
        <f>SUM(K328:X328)</f>
        <v>0</v>
      </c>
      <c r="Z328" s="368">
        <f>SUM(K328+L328+U328+O328)</f>
        <v>0</v>
      </c>
    </row>
    <row r="329" spans="1:26" ht="16.5">
      <c r="A329" s="71"/>
      <c r="B329" s="72"/>
      <c r="C329" s="198"/>
      <c r="D329" s="380"/>
      <c r="E329" s="51"/>
      <c r="F329" s="51"/>
      <c r="G329" s="216"/>
      <c r="H329" s="216"/>
      <c r="I329" s="51"/>
      <c r="J329" s="271"/>
      <c r="K329" s="67"/>
      <c r="L329" s="45"/>
      <c r="M329" s="9"/>
      <c r="N329" s="9"/>
      <c r="O329" s="9"/>
      <c r="P329" s="45"/>
      <c r="Q329" s="43"/>
      <c r="R329" s="45"/>
      <c r="S329" s="9"/>
      <c r="T329" s="9"/>
      <c r="U329" s="9"/>
      <c r="V329" s="45"/>
      <c r="W329" s="45"/>
      <c r="X329" s="12"/>
      <c r="Y329" s="367">
        <f t="shared" ref="Y329:Y335" si="103">SUM(K329:X329)</f>
        <v>0</v>
      </c>
      <c r="Z329" s="368">
        <f t="shared" ref="Z329:Z335" si="104">SUM(K329+L329+U329+O329)</f>
        <v>0</v>
      </c>
    </row>
    <row r="330" spans="1:26" ht="16.5">
      <c r="A330" s="71"/>
      <c r="B330" s="72"/>
      <c r="C330" s="199"/>
      <c r="D330" s="380"/>
      <c r="E330" s="51"/>
      <c r="F330" s="51"/>
      <c r="G330" s="216"/>
      <c r="H330" s="216"/>
      <c r="I330" s="51"/>
      <c r="J330" s="271"/>
      <c r="K330" s="171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12"/>
      <c r="Y330" s="367">
        <f t="shared" si="103"/>
        <v>0</v>
      </c>
      <c r="Z330" s="368">
        <f t="shared" si="104"/>
        <v>0</v>
      </c>
    </row>
    <row r="331" spans="1:26" ht="16.5">
      <c r="A331" s="71"/>
      <c r="B331" s="72"/>
      <c r="C331" s="200"/>
      <c r="D331" s="380"/>
      <c r="E331" s="272"/>
      <c r="F331" s="272"/>
      <c r="G331" s="381"/>
      <c r="H331" s="216"/>
      <c r="I331" s="272"/>
      <c r="J331" s="271"/>
      <c r="K331" s="67"/>
      <c r="L331" s="45"/>
      <c r="M331" s="9"/>
      <c r="N331" s="9"/>
      <c r="O331" s="9"/>
      <c r="P331" s="45"/>
      <c r="Q331" s="45"/>
      <c r="R331" s="45"/>
      <c r="S331" s="9"/>
      <c r="T331" s="9"/>
      <c r="U331" s="9"/>
      <c r="V331" s="45"/>
      <c r="W331" s="45"/>
      <c r="X331" s="132"/>
      <c r="Y331" s="367">
        <f t="shared" si="103"/>
        <v>0</v>
      </c>
      <c r="Z331" s="368">
        <f t="shared" si="104"/>
        <v>0</v>
      </c>
    </row>
    <row r="332" spans="1:26" ht="16.5">
      <c r="A332" s="71"/>
      <c r="B332" s="72"/>
      <c r="C332" s="201"/>
      <c r="D332" s="380"/>
      <c r="E332" s="272"/>
      <c r="F332" s="272"/>
      <c r="G332" s="381"/>
      <c r="H332" s="216"/>
      <c r="I332" s="51"/>
      <c r="J332" s="271"/>
      <c r="K332" s="171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12"/>
      <c r="Y332" s="367">
        <f t="shared" si="103"/>
        <v>0</v>
      </c>
      <c r="Z332" s="368">
        <f t="shared" si="104"/>
        <v>0</v>
      </c>
    </row>
    <row r="333" spans="1:26" ht="16.5">
      <c r="A333" s="71"/>
      <c r="B333" s="72"/>
      <c r="C333" s="201"/>
      <c r="D333" s="380"/>
      <c r="E333" s="272"/>
      <c r="F333" s="383"/>
      <c r="G333" s="384"/>
      <c r="H333" s="216"/>
      <c r="I333" s="382"/>
      <c r="J333" s="271"/>
      <c r="K333" s="171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12"/>
      <c r="Y333" s="367">
        <f t="shared" si="103"/>
        <v>0</v>
      </c>
      <c r="Z333" s="368">
        <f t="shared" si="104"/>
        <v>0</v>
      </c>
    </row>
    <row r="334" spans="1:26" ht="16.5">
      <c r="A334" s="71"/>
      <c r="B334" s="72"/>
      <c r="C334" s="131"/>
      <c r="D334" s="380"/>
      <c r="E334" s="272"/>
      <c r="F334" s="383"/>
      <c r="G334" s="383"/>
      <c r="H334" s="204"/>
      <c r="I334" s="382"/>
      <c r="J334" s="271"/>
      <c r="K334" s="171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12"/>
      <c r="Y334" s="367">
        <f t="shared" si="103"/>
        <v>0</v>
      </c>
      <c r="Z334" s="368">
        <f t="shared" si="104"/>
        <v>0</v>
      </c>
    </row>
    <row r="335" spans="1:26" ht="17.25" thickBot="1">
      <c r="A335" s="220"/>
      <c r="B335" s="221"/>
      <c r="C335" s="222"/>
      <c r="D335" s="385"/>
      <c r="E335" s="276"/>
      <c r="F335" s="386"/>
      <c r="G335" s="386"/>
      <c r="H335" s="224"/>
      <c r="I335" s="387"/>
      <c r="J335" s="278"/>
      <c r="K335" s="162"/>
      <c r="L335" s="135"/>
      <c r="M335" s="135"/>
      <c r="N335" s="135"/>
      <c r="O335" s="135"/>
      <c r="P335" s="135"/>
      <c r="Q335" s="135"/>
      <c r="R335" s="135"/>
      <c r="S335" s="135"/>
      <c r="T335" s="135"/>
      <c r="U335" s="135"/>
      <c r="V335" s="135"/>
      <c r="W335" s="135"/>
      <c r="X335" s="140"/>
      <c r="Y335" s="367">
        <f t="shared" si="103"/>
        <v>0</v>
      </c>
      <c r="Z335" s="368">
        <f t="shared" si="104"/>
        <v>0</v>
      </c>
    </row>
    <row r="336" spans="1:26" ht="15" thickBot="1">
      <c r="A336" s="227"/>
      <c r="B336" s="488" t="s">
        <v>69</v>
      </c>
      <c r="C336" s="489"/>
      <c r="D336" s="388"/>
      <c r="E336" s="280"/>
      <c r="F336" s="280"/>
      <c r="G336" s="280"/>
      <c r="H336" s="228"/>
      <c r="I336" s="282"/>
      <c r="J336" s="283"/>
      <c r="K336" s="322">
        <f>SUM(K328:K335)</f>
        <v>0</v>
      </c>
      <c r="L336" s="229">
        <f t="shared" ref="L336:X336" si="105">SUM(L328:L335)</f>
        <v>0</v>
      </c>
      <c r="M336" s="229">
        <f t="shared" si="105"/>
        <v>0</v>
      </c>
      <c r="N336" s="229">
        <f t="shared" si="105"/>
        <v>0</v>
      </c>
      <c r="O336" s="229">
        <f t="shared" si="105"/>
        <v>0</v>
      </c>
      <c r="P336" s="229">
        <f t="shared" si="105"/>
        <v>0</v>
      </c>
      <c r="Q336" s="229">
        <f t="shared" si="105"/>
        <v>0</v>
      </c>
      <c r="R336" s="229">
        <f t="shared" si="105"/>
        <v>0</v>
      </c>
      <c r="S336" s="229">
        <f t="shared" si="105"/>
        <v>0</v>
      </c>
      <c r="T336" s="229">
        <f t="shared" si="105"/>
        <v>0</v>
      </c>
      <c r="U336" s="229">
        <f t="shared" si="105"/>
        <v>0</v>
      </c>
      <c r="V336" s="229">
        <f t="shared" si="105"/>
        <v>0</v>
      </c>
      <c r="W336" s="229">
        <f t="shared" si="105"/>
        <v>0</v>
      </c>
      <c r="X336" s="323">
        <f t="shared" si="105"/>
        <v>0</v>
      </c>
      <c r="Y336" s="365">
        <f>SUM(K336:X336)</f>
        <v>0</v>
      </c>
      <c r="Z336" s="366">
        <f>SUM(Z328:Z335)</f>
        <v>0</v>
      </c>
    </row>
    <row r="337" spans="1:26">
      <c r="A337" s="225"/>
      <c r="B337" s="249"/>
      <c r="C337" s="251"/>
      <c r="D337" s="389"/>
      <c r="E337" s="285"/>
      <c r="F337" s="285"/>
      <c r="G337" s="285"/>
      <c r="H337" s="226"/>
      <c r="I337" s="287"/>
      <c r="J337" s="288"/>
      <c r="K337" s="325"/>
      <c r="L337" s="325"/>
      <c r="M337" s="325"/>
      <c r="N337" s="325"/>
      <c r="O337" s="325"/>
      <c r="P337" s="325"/>
      <c r="Q337" s="325"/>
      <c r="R337" s="325"/>
      <c r="S337" s="325"/>
      <c r="T337" s="325"/>
      <c r="U337" s="325"/>
      <c r="V337" s="325"/>
      <c r="W337" s="325"/>
      <c r="X337" s="326"/>
      <c r="Y337" s="367">
        <f>SUM(K337:X337)</f>
        <v>0</v>
      </c>
      <c r="Z337" s="368">
        <f>SUM(K337+L337+U337+O337)</f>
        <v>0</v>
      </c>
    </row>
    <row r="338" spans="1:26">
      <c r="A338" s="202"/>
      <c r="B338" s="250"/>
      <c r="C338" s="250"/>
      <c r="D338" s="390"/>
      <c r="E338" s="290"/>
      <c r="F338" s="290"/>
      <c r="G338" s="290"/>
      <c r="H338" s="205"/>
      <c r="I338" s="292"/>
      <c r="J338" s="288"/>
      <c r="K338" s="328"/>
      <c r="L338" s="328"/>
      <c r="M338" s="328"/>
      <c r="N338" s="328"/>
      <c r="O338" s="328"/>
      <c r="P338" s="328"/>
      <c r="Q338" s="328"/>
      <c r="R338" s="328"/>
      <c r="S338" s="325"/>
      <c r="T338" s="325"/>
      <c r="U338" s="325"/>
      <c r="V338" s="328"/>
      <c r="W338" s="328"/>
      <c r="X338" s="329"/>
      <c r="Y338" s="17">
        <f t="shared" ref="Y338:Y344" si="106">SUM(K338:X338)</f>
        <v>0</v>
      </c>
      <c r="Z338" s="97">
        <f t="shared" ref="Z338:Z344" si="107">SUM(K338+L338+U338+O338)</f>
        <v>0</v>
      </c>
    </row>
    <row r="339" spans="1:26">
      <c r="A339" s="202"/>
      <c r="B339" s="250"/>
      <c r="C339" s="250"/>
      <c r="D339" s="390"/>
      <c r="E339" s="290"/>
      <c r="F339" s="290"/>
      <c r="G339" s="290"/>
      <c r="H339" s="205"/>
      <c r="I339" s="292"/>
      <c r="J339" s="288"/>
      <c r="K339" s="328"/>
      <c r="L339" s="328"/>
      <c r="M339" s="328"/>
      <c r="N339" s="328"/>
      <c r="O339" s="328"/>
      <c r="P339" s="328"/>
      <c r="Q339" s="328"/>
      <c r="R339" s="328"/>
      <c r="S339" s="325"/>
      <c r="T339" s="325"/>
      <c r="U339" s="325"/>
      <c r="V339" s="328"/>
      <c r="W339" s="328"/>
      <c r="X339" s="329"/>
      <c r="Y339" s="17">
        <f t="shared" si="106"/>
        <v>0</v>
      </c>
      <c r="Z339" s="97">
        <f t="shared" si="107"/>
        <v>0</v>
      </c>
    </row>
    <row r="340" spans="1:26">
      <c r="A340" s="202"/>
      <c r="B340" s="250"/>
      <c r="C340" s="250"/>
      <c r="D340" s="390"/>
      <c r="E340" s="290"/>
      <c r="F340" s="290"/>
      <c r="G340" s="290"/>
      <c r="H340" s="205"/>
      <c r="I340" s="292"/>
      <c r="J340" s="288"/>
      <c r="K340" s="328"/>
      <c r="L340" s="328"/>
      <c r="M340" s="328"/>
      <c r="N340" s="328"/>
      <c r="O340" s="328"/>
      <c r="P340" s="328"/>
      <c r="Q340" s="328"/>
      <c r="R340" s="328"/>
      <c r="S340" s="325"/>
      <c r="T340" s="325"/>
      <c r="U340" s="325"/>
      <c r="V340" s="328"/>
      <c r="W340" s="328"/>
      <c r="X340" s="329"/>
      <c r="Y340" s="17">
        <f t="shared" si="106"/>
        <v>0</v>
      </c>
      <c r="Z340" s="97">
        <f t="shared" si="107"/>
        <v>0</v>
      </c>
    </row>
    <row r="341" spans="1:26">
      <c r="A341" s="202"/>
      <c r="B341" s="250"/>
      <c r="C341" s="250"/>
      <c r="D341" s="390"/>
      <c r="E341" s="290"/>
      <c r="F341" s="290"/>
      <c r="G341" s="290"/>
      <c r="H341" s="205"/>
      <c r="I341" s="292"/>
      <c r="J341" s="288"/>
      <c r="K341" s="328"/>
      <c r="L341" s="328"/>
      <c r="M341" s="328"/>
      <c r="N341" s="328"/>
      <c r="O341" s="328"/>
      <c r="P341" s="328"/>
      <c r="Q341" s="328"/>
      <c r="R341" s="328"/>
      <c r="S341" s="325"/>
      <c r="T341" s="325"/>
      <c r="U341" s="325"/>
      <c r="V341" s="328"/>
      <c r="W341" s="328"/>
      <c r="X341" s="329"/>
      <c r="Y341" s="17">
        <f t="shared" si="106"/>
        <v>0</v>
      </c>
      <c r="Z341" s="97">
        <f t="shared" si="107"/>
        <v>0</v>
      </c>
    </row>
    <row r="342" spans="1:26">
      <c r="A342" s="202"/>
      <c r="B342" s="250"/>
      <c r="C342" s="250"/>
      <c r="D342" s="390"/>
      <c r="E342" s="290"/>
      <c r="F342" s="290"/>
      <c r="G342" s="290"/>
      <c r="H342" s="205"/>
      <c r="I342" s="292"/>
      <c r="J342" s="288"/>
      <c r="K342" s="328"/>
      <c r="L342" s="328"/>
      <c r="M342" s="328"/>
      <c r="N342" s="328"/>
      <c r="O342" s="328"/>
      <c r="P342" s="328"/>
      <c r="Q342" s="328"/>
      <c r="R342" s="328"/>
      <c r="S342" s="325"/>
      <c r="T342" s="325"/>
      <c r="U342" s="325"/>
      <c r="V342" s="328"/>
      <c r="W342" s="328"/>
      <c r="X342" s="329"/>
      <c r="Y342" s="17">
        <f t="shared" si="106"/>
        <v>0</v>
      </c>
      <c r="Z342" s="97">
        <f t="shared" si="107"/>
        <v>0</v>
      </c>
    </row>
    <row r="343" spans="1:26">
      <c r="A343" s="202"/>
      <c r="B343" s="250"/>
      <c r="C343" s="250"/>
      <c r="D343" s="390"/>
      <c r="E343" s="290"/>
      <c r="F343" s="290"/>
      <c r="G343" s="290"/>
      <c r="H343" s="205"/>
      <c r="I343" s="292"/>
      <c r="J343" s="288"/>
      <c r="K343" s="328"/>
      <c r="L343" s="328"/>
      <c r="M343" s="328"/>
      <c r="N343" s="328"/>
      <c r="O343" s="328"/>
      <c r="P343" s="328"/>
      <c r="Q343" s="328"/>
      <c r="R343" s="328"/>
      <c r="S343" s="325"/>
      <c r="T343" s="325"/>
      <c r="U343" s="325"/>
      <c r="V343" s="328"/>
      <c r="W343" s="328"/>
      <c r="X343" s="329"/>
      <c r="Y343" s="17">
        <f t="shared" si="106"/>
        <v>0</v>
      </c>
      <c r="Z343" s="97">
        <f t="shared" si="107"/>
        <v>0</v>
      </c>
    </row>
    <row r="344" spans="1:26" ht="15" thickBot="1">
      <c r="A344" s="231"/>
      <c r="B344" s="252"/>
      <c r="C344" s="243"/>
      <c r="D344" s="391"/>
      <c r="E344" s="295"/>
      <c r="F344" s="295"/>
      <c r="G344" s="295"/>
      <c r="H344" s="232"/>
      <c r="I344" s="297"/>
      <c r="J344" s="298"/>
      <c r="K344" s="330"/>
      <c r="L344" s="330"/>
      <c r="M344" s="330"/>
      <c r="N344" s="330"/>
      <c r="O344" s="330"/>
      <c r="P344" s="330"/>
      <c r="Q344" s="330"/>
      <c r="R344" s="330"/>
      <c r="S344" s="331"/>
      <c r="T344" s="331"/>
      <c r="U344" s="331"/>
      <c r="V344" s="330"/>
      <c r="W344" s="330"/>
      <c r="X344" s="332"/>
      <c r="Y344" s="134">
        <f t="shared" si="106"/>
        <v>0</v>
      </c>
      <c r="Z344" s="136">
        <f t="shared" si="107"/>
        <v>0</v>
      </c>
    </row>
    <row r="345" spans="1:26" ht="15" thickBot="1">
      <c r="A345" s="227"/>
      <c r="B345" s="490" t="s">
        <v>85</v>
      </c>
      <c r="C345" s="491"/>
      <c r="D345" s="388"/>
      <c r="E345" s="280"/>
      <c r="F345" s="280"/>
      <c r="G345" s="280"/>
      <c r="H345" s="228"/>
      <c r="I345" s="282"/>
      <c r="J345" s="283"/>
      <c r="K345" s="322">
        <f t="shared" ref="K345:Z345" si="108">SUM(K337:K344)</f>
        <v>0</v>
      </c>
      <c r="L345" s="322">
        <f t="shared" si="108"/>
        <v>0</v>
      </c>
      <c r="M345" s="322">
        <f t="shared" si="108"/>
        <v>0</v>
      </c>
      <c r="N345" s="322">
        <f t="shared" si="108"/>
        <v>0</v>
      </c>
      <c r="O345" s="322">
        <f t="shared" si="108"/>
        <v>0</v>
      </c>
      <c r="P345" s="322">
        <f t="shared" si="108"/>
        <v>0</v>
      </c>
      <c r="Q345" s="322">
        <f t="shared" si="108"/>
        <v>0</v>
      </c>
      <c r="R345" s="322">
        <f t="shared" si="108"/>
        <v>0</v>
      </c>
      <c r="S345" s="322">
        <f t="shared" si="108"/>
        <v>0</v>
      </c>
      <c r="T345" s="322">
        <f t="shared" si="108"/>
        <v>0</v>
      </c>
      <c r="U345" s="322">
        <f t="shared" si="108"/>
        <v>0</v>
      </c>
      <c r="V345" s="322">
        <f t="shared" si="108"/>
        <v>0</v>
      </c>
      <c r="W345" s="322">
        <f t="shared" si="108"/>
        <v>0</v>
      </c>
      <c r="X345" s="333">
        <f t="shared" si="108"/>
        <v>0</v>
      </c>
      <c r="Y345" s="365">
        <f t="shared" si="108"/>
        <v>0</v>
      </c>
      <c r="Z345" s="230">
        <f t="shared" si="108"/>
        <v>0</v>
      </c>
    </row>
    <row r="346" spans="1:26" ht="15.75" thickBot="1">
      <c r="A346" s="233"/>
      <c r="B346" s="486" t="s">
        <v>70</v>
      </c>
      <c r="C346" s="487"/>
      <c r="D346" s="392"/>
      <c r="E346" s="300"/>
      <c r="F346" s="300"/>
      <c r="G346" s="234"/>
      <c r="H346" s="234"/>
      <c r="I346" s="300"/>
      <c r="J346" s="303"/>
      <c r="K346" s="334">
        <f t="shared" ref="K346:Z346" si="109">K336+K345</f>
        <v>0</v>
      </c>
      <c r="L346" s="334">
        <f t="shared" si="109"/>
        <v>0</v>
      </c>
      <c r="M346" s="334">
        <f t="shared" si="109"/>
        <v>0</v>
      </c>
      <c r="N346" s="334">
        <f t="shared" si="109"/>
        <v>0</v>
      </c>
      <c r="O346" s="334">
        <f t="shared" si="109"/>
        <v>0</v>
      </c>
      <c r="P346" s="334">
        <f t="shared" si="109"/>
        <v>0</v>
      </c>
      <c r="Q346" s="334">
        <f t="shared" si="109"/>
        <v>0</v>
      </c>
      <c r="R346" s="334">
        <f t="shared" si="109"/>
        <v>0</v>
      </c>
      <c r="S346" s="334">
        <f t="shared" si="109"/>
        <v>0</v>
      </c>
      <c r="T346" s="334">
        <f t="shared" si="109"/>
        <v>0</v>
      </c>
      <c r="U346" s="334">
        <f t="shared" si="109"/>
        <v>0</v>
      </c>
      <c r="V346" s="334">
        <f t="shared" si="109"/>
        <v>0</v>
      </c>
      <c r="W346" s="334">
        <f t="shared" si="109"/>
        <v>0</v>
      </c>
      <c r="X346" s="335">
        <f t="shared" si="109"/>
        <v>0</v>
      </c>
      <c r="Y346" s="369">
        <f t="shared" si="109"/>
        <v>0</v>
      </c>
      <c r="Z346" s="370">
        <f t="shared" si="109"/>
        <v>0</v>
      </c>
    </row>
    <row r="347" spans="1:26" ht="16.5">
      <c r="A347" s="246">
        <v>17</v>
      </c>
      <c r="B347" s="315"/>
      <c r="C347" s="359"/>
      <c r="D347" s="379"/>
      <c r="E347" s="266"/>
      <c r="F347" s="266"/>
      <c r="G347" s="267"/>
      <c r="H347" s="247"/>
      <c r="I347" s="344"/>
      <c r="J347" s="345"/>
      <c r="K347" s="371"/>
      <c r="L347" s="208"/>
      <c r="M347" s="208"/>
      <c r="N347" s="208"/>
      <c r="O347" s="208"/>
      <c r="P347" s="208"/>
      <c r="Q347" s="208"/>
      <c r="R347" s="208"/>
      <c r="S347" s="208"/>
      <c r="T347" s="208"/>
      <c r="U347" s="208"/>
      <c r="V347" s="248"/>
      <c r="W347" s="248"/>
      <c r="X347" s="372"/>
      <c r="Y347" s="363"/>
      <c r="Z347" s="364"/>
    </row>
    <row r="348" spans="1:26" ht="16.5">
      <c r="A348" s="71"/>
      <c r="B348" s="253"/>
      <c r="C348" s="198"/>
      <c r="D348" s="380"/>
      <c r="E348" s="51"/>
      <c r="F348" s="51"/>
      <c r="G348" s="216"/>
      <c r="H348" s="216"/>
      <c r="I348" s="51"/>
      <c r="J348" s="271"/>
      <c r="K348" s="171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12"/>
      <c r="Y348" s="367">
        <f>SUM(K348:X348)</f>
        <v>0</v>
      </c>
      <c r="Z348" s="368">
        <f>SUM(K348+L348+U348+O348)</f>
        <v>0</v>
      </c>
    </row>
    <row r="349" spans="1:26" ht="16.5">
      <c r="A349" s="71"/>
      <c r="B349" s="72"/>
      <c r="C349" s="198"/>
      <c r="D349" s="380"/>
      <c r="E349" s="51"/>
      <c r="F349" s="51"/>
      <c r="G349" s="216"/>
      <c r="H349" s="216"/>
      <c r="I349" s="51"/>
      <c r="J349" s="271"/>
      <c r="K349" s="67"/>
      <c r="L349" s="45"/>
      <c r="M349" s="9"/>
      <c r="N349" s="9"/>
      <c r="O349" s="9"/>
      <c r="P349" s="45"/>
      <c r="Q349" s="43"/>
      <c r="R349" s="45"/>
      <c r="S349" s="9"/>
      <c r="T349" s="9"/>
      <c r="U349" s="9"/>
      <c r="V349" s="45"/>
      <c r="W349" s="45"/>
      <c r="X349" s="12"/>
      <c r="Y349" s="367">
        <f t="shared" ref="Y349:Y355" si="110">SUM(K349:X349)</f>
        <v>0</v>
      </c>
      <c r="Z349" s="368">
        <f t="shared" ref="Z349:Z355" si="111">SUM(K349+L349+U349+O349)</f>
        <v>0</v>
      </c>
    </row>
    <row r="350" spans="1:26" ht="16.5">
      <c r="A350" s="71"/>
      <c r="B350" s="72"/>
      <c r="C350" s="199"/>
      <c r="D350" s="380"/>
      <c r="E350" s="51"/>
      <c r="F350" s="51"/>
      <c r="G350" s="216"/>
      <c r="H350" s="216"/>
      <c r="I350" s="51"/>
      <c r="J350" s="271"/>
      <c r="K350" s="171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12"/>
      <c r="Y350" s="367">
        <f t="shared" si="110"/>
        <v>0</v>
      </c>
      <c r="Z350" s="368">
        <f t="shared" si="111"/>
        <v>0</v>
      </c>
    </row>
    <row r="351" spans="1:26" ht="16.5">
      <c r="A351" s="71"/>
      <c r="B351" s="72"/>
      <c r="C351" s="200"/>
      <c r="D351" s="380"/>
      <c r="E351" s="272"/>
      <c r="F351" s="272"/>
      <c r="G351" s="381"/>
      <c r="H351" s="216"/>
      <c r="I351" s="272"/>
      <c r="J351" s="271"/>
      <c r="K351" s="67"/>
      <c r="L351" s="45"/>
      <c r="M351" s="9"/>
      <c r="N351" s="9"/>
      <c r="O351" s="9"/>
      <c r="P351" s="45"/>
      <c r="Q351" s="45"/>
      <c r="R351" s="45"/>
      <c r="S351" s="9"/>
      <c r="T351" s="9"/>
      <c r="U351" s="9"/>
      <c r="V351" s="45"/>
      <c r="W351" s="45"/>
      <c r="X351" s="132"/>
      <c r="Y351" s="367">
        <f t="shared" si="110"/>
        <v>0</v>
      </c>
      <c r="Z351" s="368">
        <f t="shared" si="111"/>
        <v>0</v>
      </c>
    </row>
    <row r="352" spans="1:26" ht="16.5">
      <c r="A352" s="71"/>
      <c r="B352" s="72"/>
      <c r="C352" s="201"/>
      <c r="D352" s="380"/>
      <c r="E352" s="272"/>
      <c r="F352" s="382"/>
      <c r="G352" s="381"/>
      <c r="H352" s="216"/>
      <c r="I352" s="51"/>
      <c r="J352" s="271"/>
      <c r="K352" s="171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12"/>
      <c r="Y352" s="367">
        <f t="shared" si="110"/>
        <v>0</v>
      </c>
      <c r="Z352" s="368">
        <f t="shared" si="111"/>
        <v>0</v>
      </c>
    </row>
    <row r="353" spans="1:26" ht="16.5">
      <c r="A353" s="71"/>
      <c r="B353" s="72"/>
      <c r="C353" s="201"/>
      <c r="D353" s="380"/>
      <c r="E353" s="272"/>
      <c r="F353" s="383"/>
      <c r="G353" s="384"/>
      <c r="H353" s="216"/>
      <c r="I353" s="382"/>
      <c r="J353" s="271"/>
      <c r="K353" s="171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12"/>
      <c r="Y353" s="367">
        <f t="shared" si="110"/>
        <v>0</v>
      </c>
      <c r="Z353" s="368">
        <f t="shared" si="111"/>
        <v>0</v>
      </c>
    </row>
    <row r="354" spans="1:26" ht="16.5">
      <c r="A354" s="71"/>
      <c r="B354" s="72"/>
      <c r="C354" s="131"/>
      <c r="D354" s="380"/>
      <c r="E354" s="272"/>
      <c r="F354" s="383"/>
      <c r="G354" s="383"/>
      <c r="H354" s="204"/>
      <c r="I354" s="382"/>
      <c r="J354" s="271"/>
      <c r="K354" s="171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12"/>
      <c r="Y354" s="367">
        <f t="shared" si="110"/>
        <v>0</v>
      </c>
      <c r="Z354" s="368">
        <f t="shared" si="111"/>
        <v>0</v>
      </c>
    </row>
    <row r="355" spans="1:26" ht="17.25" thickBot="1">
      <c r="A355" s="220"/>
      <c r="B355" s="221"/>
      <c r="C355" s="222"/>
      <c r="D355" s="385"/>
      <c r="E355" s="276"/>
      <c r="F355" s="386"/>
      <c r="G355" s="386"/>
      <c r="H355" s="224"/>
      <c r="I355" s="387"/>
      <c r="J355" s="278"/>
      <c r="K355" s="162"/>
      <c r="L355" s="135"/>
      <c r="M355" s="135"/>
      <c r="N355" s="135"/>
      <c r="O355" s="135"/>
      <c r="P355" s="135"/>
      <c r="Q355" s="135"/>
      <c r="R355" s="135"/>
      <c r="S355" s="135"/>
      <c r="T355" s="135"/>
      <c r="U355" s="135"/>
      <c r="V355" s="135"/>
      <c r="W355" s="135"/>
      <c r="X355" s="140"/>
      <c r="Y355" s="367">
        <f t="shared" si="110"/>
        <v>0</v>
      </c>
      <c r="Z355" s="368">
        <f t="shared" si="111"/>
        <v>0</v>
      </c>
    </row>
    <row r="356" spans="1:26" ht="15" thickBot="1">
      <c r="A356" s="227"/>
      <c r="B356" s="488" t="s">
        <v>69</v>
      </c>
      <c r="C356" s="489"/>
      <c r="D356" s="388"/>
      <c r="E356" s="280"/>
      <c r="F356" s="280"/>
      <c r="G356" s="280"/>
      <c r="H356" s="228"/>
      <c r="I356" s="282"/>
      <c r="J356" s="283"/>
      <c r="K356" s="322">
        <f>SUM(K348:K355)</f>
        <v>0</v>
      </c>
      <c r="L356" s="229">
        <f t="shared" ref="L356:X356" si="112">SUM(L348:L355)</f>
        <v>0</v>
      </c>
      <c r="M356" s="229">
        <f t="shared" si="112"/>
        <v>0</v>
      </c>
      <c r="N356" s="229">
        <f t="shared" si="112"/>
        <v>0</v>
      </c>
      <c r="O356" s="229">
        <f t="shared" si="112"/>
        <v>0</v>
      </c>
      <c r="P356" s="229">
        <f t="shared" si="112"/>
        <v>0</v>
      </c>
      <c r="Q356" s="229">
        <f t="shared" si="112"/>
        <v>0</v>
      </c>
      <c r="R356" s="229">
        <f t="shared" si="112"/>
        <v>0</v>
      </c>
      <c r="S356" s="229">
        <f t="shared" si="112"/>
        <v>0</v>
      </c>
      <c r="T356" s="229">
        <f t="shared" si="112"/>
        <v>0</v>
      </c>
      <c r="U356" s="229">
        <f t="shared" si="112"/>
        <v>0</v>
      </c>
      <c r="V356" s="229">
        <f t="shared" si="112"/>
        <v>0</v>
      </c>
      <c r="W356" s="229">
        <f t="shared" si="112"/>
        <v>0</v>
      </c>
      <c r="X356" s="323">
        <f t="shared" si="112"/>
        <v>0</v>
      </c>
      <c r="Y356" s="365">
        <f>SUM(K356:X356)</f>
        <v>0</v>
      </c>
      <c r="Z356" s="366">
        <f>SUM(Z348:Z355)</f>
        <v>0</v>
      </c>
    </row>
    <row r="357" spans="1:26">
      <c r="A357" s="225"/>
      <c r="B357" s="249"/>
      <c r="C357" s="251"/>
      <c r="D357" s="389"/>
      <c r="E357" s="285"/>
      <c r="F357" s="285"/>
      <c r="G357" s="285"/>
      <c r="H357" s="226"/>
      <c r="I357" s="287"/>
      <c r="J357" s="288"/>
      <c r="K357" s="325"/>
      <c r="L357" s="325"/>
      <c r="M357" s="325"/>
      <c r="N357" s="325"/>
      <c r="O357" s="325"/>
      <c r="P357" s="325"/>
      <c r="Q357" s="325"/>
      <c r="R357" s="325"/>
      <c r="S357" s="325"/>
      <c r="T357" s="325"/>
      <c r="U357" s="325"/>
      <c r="V357" s="325"/>
      <c r="W357" s="325"/>
      <c r="X357" s="326"/>
      <c r="Y357" s="367">
        <f>SUM(K357:X357)</f>
        <v>0</v>
      </c>
      <c r="Z357" s="368">
        <f>SUM(K357+L357+U357+O357)</f>
        <v>0</v>
      </c>
    </row>
    <row r="358" spans="1:26">
      <c r="A358" s="202"/>
      <c r="B358" s="250"/>
      <c r="C358" s="250"/>
      <c r="D358" s="390"/>
      <c r="E358" s="290"/>
      <c r="F358" s="290"/>
      <c r="G358" s="290"/>
      <c r="H358" s="205"/>
      <c r="I358" s="292"/>
      <c r="J358" s="288"/>
      <c r="K358" s="328"/>
      <c r="L358" s="328"/>
      <c r="M358" s="328"/>
      <c r="N358" s="328"/>
      <c r="O358" s="328"/>
      <c r="P358" s="328"/>
      <c r="Q358" s="328"/>
      <c r="R358" s="328"/>
      <c r="S358" s="325"/>
      <c r="T358" s="325"/>
      <c r="U358" s="325"/>
      <c r="V358" s="328"/>
      <c r="W358" s="328"/>
      <c r="X358" s="329"/>
      <c r="Y358" s="17">
        <f t="shared" ref="Y358:Y364" si="113">SUM(K358:X358)</f>
        <v>0</v>
      </c>
      <c r="Z358" s="97">
        <f t="shared" ref="Z358:Z364" si="114">SUM(K358+L358+U358+O358)</f>
        <v>0</v>
      </c>
    </row>
    <row r="359" spans="1:26">
      <c r="A359" s="202"/>
      <c r="B359" s="250"/>
      <c r="C359" s="250"/>
      <c r="D359" s="390"/>
      <c r="E359" s="290"/>
      <c r="F359" s="290"/>
      <c r="G359" s="290"/>
      <c r="H359" s="205"/>
      <c r="I359" s="292"/>
      <c r="J359" s="288"/>
      <c r="K359" s="328"/>
      <c r="L359" s="328"/>
      <c r="M359" s="328"/>
      <c r="N359" s="328"/>
      <c r="O359" s="328"/>
      <c r="P359" s="328"/>
      <c r="Q359" s="328"/>
      <c r="R359" s="328"/>
      <c r="S359" s="325"/>
      <c r="T359" s="325"/>
      <c r="U359" s="325"/>
      <c r="V359" s="328"/>
      <c r="W359" s="328"/>
      <c r="X359" s="329"/>
      <c r="Y359" s="17">
        <f t="shared" si="113"/>
        <v>0</v>
      </c>
      <c r="Z359" s="97">
        <f t="shared" si="114"/>
        <v>0</v>
      </c>
    </row>
    <row r="360" spans="1:26">
      <c r="A360" s="202"/>
      <c r="B360" s="250"/>
      <c r="C360" s="250"/>
      <c r="D360" s="390"/>
      <c r="E360" s="290"/>
      <c r="F360" s="290"/>
      <c r="G360" s="290"/>
      <c r="H360" s="205"/>
      <c r="I360" s="292"/>
      <c r="J360" s="288"/>
      <c r="K360" s="328"/>
      <c r="L360" s="328"/>
      <c r="M360" s="328"/>
      <c r="N360" s="328"/>
      <c r="O360" s="328"/>
      <c r="P360" s="328"/>
      <c r="Q360" s="328"/>
      <c r="R360" s="328"/>
      <c r="S360" s="325"/>
      <c r="T360" s="325"/>
      <c r="U360" s="325"/>
      <c r="V360" s="328"/>
      <c r="W360" s="328"/>
      <c r="X360" s="329"/>
      <c r="Y360" s="17">
        <f t="shared" si="113"/>
        <v>0</v>
      </c>
      <c r="Z360" s="97">
        <f t="shared" si="114"/>
        <v>0</v>
      </c>
    </row>
    <row r="361" spans="1:26">
      <c r="A361" s="202"/>
      <c r="B361" s="250"/>
      <c r="C361" s="250"/>
      <c r="D361" s="390"/>
      <c r="E361" s="290"/>
      <c r="F361" s="290"/>
      <c r="G361" s="290"/>
      <c r="H361" s="205"/>
      <c r="I361" s="292"/>
      <c r="J361" s="288"/>
      <c r="K361" s="328"/>
      <c r="L361" s="328"/>
      <c r="M361" s="328"/>
      <c r="N361" s="328"/>
      <c r="O361" s="328"/>
      <c r="P361" s="328"/>
      <c r="Q361" s="328"/>
      <c r="R361" s="328"/>
      <c r="S361" s="325"/>
      <c r="T361" s="325"/>
      <c r="U361" s="325"/>
      <c r="V361" s="328"/>
      <c r="W361" s="328"/>
      <c r="X361" s="329"/>
      <c r="Y361" s="17">
        <f t="shared" si="113"/>
        <v>0</v>
      </c>
      <c r="Z361" s="97">
        <f t="shared" si="114"/>
        <v>0</v>
      </c>
    </row>
    <row r="362" spans="1:26">
      <c r="A362" s="202"/>
      <c r="B362" s="250"/>
      <c r="C362" s="250"/>
      <c r="D362" s="390"/>
      <c r="E362" s="290"/>
      <c r="F362" s="290"/>
      <c r="G362" s="290"/>
      <c r="H362" s="205"/>
      <c r="I362" s="292"/>
      <c r="J362" s="288"/>
      <c r="K362" s="328"/>
      <c r="L362" s="328"/>
      <c r="M362" s="328"/>
      <c r="N362" s="328"/>
      <c r="O362" s="328"/>
      <c r="P362" s="328"/>
      <c r="Q362" s="328"/>
      <c r="R362" s="328"/>
      <c r="S362" s="325"/>
      <c r="T362" s="325"/>
      <c r="U362" s="325"/>
      <c r="V362" s="328"/>
      <c r="W362" s="328"/>
      <c r="X362" s="329"/>
      <c r="Y362" s="17">
        <f t="shared" si="113"/>
        <v>0</v>
      </c>
      <c r="Z362" s="97">
        <f t="shared" si="114"/>
        <v>0</v>
      </c>
    </row>
    <row r="363" spans="1:26">
      <c r="A363" s="202"/>
      <c r="B363" s="250"/>
      <c r="C363" s="250"/>
      <c r="D363" s="390"/>
      <c r="E363" s="290"/>
      <c r="F363" s="290"/>
      <c r="G363" s="290"/>
      <c r="H363" s="205"/>
      <c r="I363" s="292"/>
      <c r="J363" s="288"/>
      <c r="K363" s="328"/>
      <c r="L363" s="328"/>
      <c r="M363" s="328"/>
      <c r="N363" s="328"/>
      <c r="O363" s="328"/>
      <c r="P363" s="328"/>
      <c r="Q363" s="328"/>
      <c r="R363" s="328"/>
      <c r="S363" s="325"/>
      <c r="T363" s="325"/>
      <c r="U363" s="325"/>
      <c r="V363" s="328"/>
      <c r="W363" s="328"/>
      <c r="X363" s="329"/>
      <c r="Y363" s="17">
        <f t="shared" si="113"/>
        <v>0</v>
      </c>
      <c r="Z363" s="97">
        <f t="shared" si="114"/>
        <v>0</v>
      </c>
    </row>
    <row r="364" spans="1:26" ht="15" thickBot="1">
      <c r="A364" s="231"/>
      <c r="B364" s="252"/>
      <c r="C364" s="243"/>
      <c r="D364" s="391"/>
      <c r="E364" s="295"/>
      <c r="F364" s="295"/>
      <c r="G364" s="295"/>
      <c r="H364" s="232"/>
      <c r="I364" s="297"/>
      <c r="J364" s="298"/>
      <c r="K364" s="330"/>
      <c r="L364" s="330"/>
      <c r="M364" s="330"/>
      <c r="N364" s="330"/>
      <c r="O364" s="330"/>
      <c r="P364" s="330"/>
      <c r="Q364" s="330"/>
      <c r="R364" s="330"/>
      <c r="S364" s="331"/>
      <c r="T364" s="331"/>
      <c r="U364" s="331"/>
      <c r="V364" s="330"/>
      <c r="W364" s="330"/>
      <c r="X364" s="332"/>
      <c r="Y364" s="134">
        <f t="shared" si="113"/>
        <v>0</v>
      </c>
      <c r="Z364" s="136">
        <f t="shared" si="114"/>
        <v>0</v>
      </c>
    </row>
    <row r="365" spans="1:26" ht="15" thickBot="1">
      <c r="A365" s="227"/>
      <c r="B365" s="490" t="s">
        <v>85</v>
      </c>
      <c r="C365" s="491"/>
      <c r="D365" s="388"/>
      <c r="E365" s="280"/>
      <c r="F365" s="280"/>
      <c r="G365" s="280"/>
      <c r="H365" s="228"/>
      <c r="I365" s="282"/>
      <c r="J365" s="283"/>
      <c r="K365" s="322">
        <f t="shared" ref="K365:Z365" si="115">SUM(K357:K364)</f>
        <v>0</v>
      </c>
      <c r="L365" s="322">
        <f t="shared" si="115"/>
        <v>0</v>
      </c>
      <c r="M365" s="322">
        <f t="shared" si="115"/>
        <v>0</v>
      </c>
      <c r="N365" s="322">
        <f t="shared" si="115"/>
        <v>0</v>
      </c>
      <c r="O365" s="322">
        <f t="shared" si="115"/>
        <v>0</v>
      </c>
      <c r="P365" s="322">
        <f t="shared" si="115"/>
        <v>0</v>
      </c>
      <c r="Q365" s="322">
        <f t="shared" si="115"/>
        <v>0</v>
      </c>
      <c r="R365" s="322">
        <f t="shared" si="115"/>
        <v>0</v>
      </c>
      <c r="S365" s="322">
        <f t="shared" si="115"/>
        <v>0</v>
      </c>
      <c r="T365" s="322">
        <f t="shared" si="115"/>
        <v>0</v>
      </c>
      <c r="U365" s="322">
        <f t="shared" si="115"/>
        <v>0</v>
      </c>
      <c r="V365" s="322">
        <f t="shared" si="115"/>
        <v>0</v>
      </c>
      <c r="W365" s="322">
        <f t="shared" si="115"/>
        <v>0</v>
      </c>
      <c r="X365" s="333">
        <f t="shared" si="115"/>
        <v>0</v>
      </c>
      <c r="Y365" s="365">
        <f t="shared" si="115"/>
        <v>0</v>
      </c>
      <c r="Z365" s="230">
        <f t="shared" si="115"/>
        <v>0</v>
      </c>
    </row>
    <row r="366" spans="1:26" ht="15.75" thickBot="1">
      <c r="A366" s="233"/>
      <c r="B366" s="486" t="s">
        <v>70</v>
      </c>
      <c r="C366" s="487"/>
      <c r="D366" s="392"/>
      <c r="E366" s="300"/>
      <c r="F366" s="300"/>
      <c r="G366" s="234"/>
      <c r="H366" s="234"/>
      <c r="I366" s="300"/>
      <c r="J366" s="303"/>
      <c r="K366" s="334">
        <f t="shared" ref="K366:Z366" si="116">K356+K365</f>
        <v>0</v>
      </c>
      <c r="L366" s="334">
        <f t="shared" si="116"/>
        <v>0</v>
      </c>
      <c r="M366" s="334">
        <f t="shared" si="116"/>
        <v>0</v>
      </c>
      <c r="N366" s="334">
        <f t="shared" si="116"/>
        <v>0</v>
      </c>
      <c r="O366" s="334">
        <f t="shared" si="116"/>
        <v>0</v>
      </c>
      <c r="P366" s="334">
        <f t="shared" si="116"/>
        <v>0</v>
      </c>
      <c r="Q366" s="334">
        <f t="shared" si="116"/>
        <v>0</v>
      </c>
      <c r="R366" s="334">
        <f t="shared" si="116"/>
        <v>0</v>
      </c>
      <c r="S366" s="334">
        <f t="shared" si="116"/>
        <v>0</v>
      </c>
      <c r="T366" s="334">
        <f t="shared" si="116"/>
        <v>0</v>
      </c>
      <c r="U366" s="334">
        <f t="shared" si="116"/>
        <v>0</v>
      </c>
      <c r="V366" s="334">
        <f t="shared" si="116"/>
        <v>0</v>
      </c>
      <c r="W366" s="334">
        <f t="shared" si="116"/>
        <v>0</v>
      </c>
      <c r="X366" s="335">
        <f t="shared" si="116"/>
        <v>0</v>
      </c>
      <c r="Y366" s="369">
        <f t="shared" si="116"/>
        <v>0</v>
      </c>
      <c r="Z366" s="370">
        <f t="shared" si="116"/>
        <v>0</v>
      </c>
    </row>
    <row r="367" spans="1:26" ht="16.5">
      <c r="A367" s="246">
        <v>18</v>
      </c>
      <c r="B367" s="315"/>
      <c r="C367" s="359"/>
      <c r="D367" s="379"/>
      <c r="E367" s="266"/>
      <c r="F367" s="266"/>
      <c r="G367" s="267"/>
      <c r="H367" s="247"/>
      <c r="I367" s="344"/>
      <c r="J367" s="345"/>
      <c r="K367" s="371"/>
      <c r="L367" s="208"/>
      <c r="M367" s="208"/>
      <c r="N367" s="208"/>
      <c r="O367" s="208"/>
      <c r="P367" s="208"/>
      <c r="Q367" s="208"/>
      <c r="R367" s="208"/>
      <c r="S367" s="208"/>
      <c r="T367" s="208"/>
      <c r="U367" s="208"/>
      <c r="V367" s="248"/>
      <c r="W367" s="248"/>
      <c r="X367" s="372"/>
      <c r="Y367" s="363"/>
      <c r="Z367" s="364"/>
    </row>
    <row r="368" spans="1:26" ht="16.5">
      <c r="A368" s="71"/>
      <c r="B368" s="253"/>
      <c r="C368" s="198"/>
      <c r="D368" s="380"/>
      <c r="E368" s="51"/>
      <c r="F368" s="51"/>
      <c r="G368" s="216"/>
      <c r="H368" s="216"/>
      <c r="I368" s="51"/>
      <c r="J368" s="271"/>
      <c r="K368" s="171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12"/>
      <c r="Y368" s="367">
        <f>SUM(K368:X368)</f>
        <v>0</v>
      </c>
      <c r="Z368" s="368">
        <f>SUM(K368+L368+U368+O368)</f>
        <v>0</v>
      </c>
    </row>
    <row r="369" spans="1:26" ht="16.5">
      <c r="A369" s="71"/>
      <c r="B369" s="72"/>
      <c r="C369" s="198"/>
      <c r="D369" s="380"/>
      <c r="E369" s="51"/>
      <c r="F369" s="51"/>
      <c r="G369" s="216"/>
      <c r="H369" s="216"/>
      <c r="I369" s="51"/>
      <c r="J369" s="271"/>
      <c r="K369" s="67"/>
      <c r="L369" s="45"/>
      <c r="M369" s="9"/>
      <c r="N369" s="9"/>
      <c r="O369" s="9"/>
      <c r="P369" s="45"/>
      <c r="Q369" s="43"/>
      <c r="R369" s="45"/>
      <c r="S369" s="9"/>
      <c r="T369" s="9"/>
      <c r="U369" s="9"/>
      <c r="V369" s="45"/>
      <c r="W369" s="45"/>
      <c r="X369" s="12"/>
      <c r="Y369" s="367">
        <f t="shared" ref="Y369:Y375" si="117">SUM(K369:X369)</f>
        <v>0</v>
      </c>
      <c r="Z369" s="368">
        <f t="shared" ref="Z369:Z375" si="118">SUM(K369+L369+U369+O369)</f>
        <v>0</v>
      </c>
    </row>
    <row r="370" spans="1:26" ht="16.5">
      <c r="A370" s="71"/>
      <c r="B370" s="72"/>
      <c r="C370" s="199"/>
      <c r="D370" s="380"/>
      <c r="E370" s="51"/>
      <c r="F370" s="51"/>
      <c r="G370" s="216"/>
      <c r="H370" s="216"/>
      <c r="I370" s="51"/>
      <c r="J370" s="271"/>
      <c r="K370" s="171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12"/>
      <c r="Y370" s="367">
        <f t="shared" si="117"/>
        <v>0</v>
      </c>
      <c r="Z370" s="368">
        <f t="shared" si="118"/>
        <v>0</v>
      </c>
    </row>
    <row r="371" spans="1:26" ht="16.5">
      <c r="A371" s="71"/>
      <c r="B371" s="72"/>
      <c r="C371" s="200"/>
      <c r="D371" s="380"/>
      <c r="E371" s="272"/>
      <c r="F371" s="272"/>
      <c r="G371" s="381"/>
      <c r="H371" s="216"/>
      <c r="I371" s="272"/>
      <c r="J371" s="271"/>
      <c r="K371" s="67"/>
      <c r="L371" s="45"/>
      <c r="M371" s="9"/>
      <c r="N371" s="9"/>
      <c r="O371" s="9"/>
      <c r="P371" s="45"/>
      <c r="Q371" s="45"/>
      <c r="R371" s="45"/>
      <c r="S371" s="9"/>
      <c r="T371" s="9"/>
      <c r="U371" s="9"/>
      <c r="V371" s="45"/>
      <c r="W371" s="45"/>
      <c r="X371" s="132"/>
      <c r="Y371" s="367">
        <f t="shared" si="117"/>
        <v>0</v>
      </c>
      <c r="Z371" s="368">
        <f t="shared" si="118"/>
        <v>0</v>
      </c>
    </row>
    <row r="372" spans="1:26" ht="16.5">
      <c r="A372" s="71"/>
      <c r="B372" s="72"/>
      <c r="C372" s="201"/>
      <c r="D372" s="380"/>
      <c r="E372" s="272"/>
      <c r="F372" s="272"/>
      <c r="G372" s="381"/>
      <c r="H372" s="216"/>
      <c r="I372" s="51"/>
      <c r="J372" s="271"/>
      <c r="K372" s="171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12"/>
      <c r="Y372" s="367">
        <f t="shared" si="117"/>
        <v>0</v>
      </c>
      <c r="Z372" s="368">
        <f t="shared" si="118"/>
        <v>0</v>
      </c>
    </row>
    <row r="373" spans="1:26" ht="16.5">
      <c r="A373" s="71"/>
      <c r="B373" s="72"/>
      <c r="C373" s="201"/>
      <c r="D373" s="380"/>
      <c r="E373" s="272"/>
      <c r="F373" s="383"/>
      <c r="G373" s="384"/>
      <c r="H373" s="216"/>
      <c r="I373" s="382"/>
      <c r="J373" s="271"/>
      <c r="K373" s="171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12"/>
      <c r="Y373" s="367">
        <f t="shared" si="117"/>
        <v>0</v>
      </c>
      <c r="Z373" s="368">
        <f t="shared" si="118"/>
        <v>0</v>
      </c>
    </row>
    <row r="374" spans="1:26" ht="16.5">
      <c r="A374" s="71"/>
      <c r="B374" s="72"/>
      <c r="C374" s="131"/>
      <c r="D374" s="380"/>
      <c r="E374" s="272"/>
      <c r="F374" s="383"/>
      <c r="G374" s="400"/>
      <c r="H374" s="204"/>
      <c r="I374" s="382"/>
      <c r="J374" s="271"/>
      <c r="K374" s="171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12"/>
      <c r="Y374" s="367">
        <f t="shared" si="117"/>
        <v>0</v>
      </c>
      <c r="Z374" s="368">
        <f t="shared" si="118"/>
        <v>0</v>
      </c>
    </row>
    <row r="375" spans="1:26" ht="17.25" thickBot="1">
      <c r="A375" s="220"/>
      <c r="B375" s="221"/>
      <c r="C375" s="222"/>
      <c r="D375" s="385"/>
      <c r="E375" s="276"/>
      <c r="F375" s="386"/>
      <c r="G375" s="401"/>
      <c r="H375" s="224"/>
      <c r="I375" s="387"/>
      <c r="J375" s="278"/>
      <c r="K375" s="162"/>
      <c r="L375" s="135"/>
      <c r="M375" s="135"/>
      <c r="N375" s="135"/>
      <c r="O375" s="135"/>
      <c r="P375" s="135"/>
      <c r="Q375" s="135"/>
      <c r="R375" s="135"/>
      <c r="S375" s="135"/>
      <c r="T375" s="135"/>
      <c r="U375" s="135"/>
      <c r="V375" s="135"/>
      <c r="W375" s="135"/>
      <c r="X375" s="140"/>
      <c r="Y375" s="367">
        <f t="shared" si="117"/>
        <v>0</v>
      </c>
      <c r="Z375" s="368">
        <f t="shared" si="118"/>
        <v>0</v>
      </c>
    </row>
    <row r="376" spans="1:26" ht="15" thickBot="1">
      <c r="A376" s="227"/>
      <c r="B376" s="488" t="s">
        <v>69</v>
      </c>
      <c r="C376" s="489"/>
      <c r="D376" s="388"/>
      <c r="E376" s="280"/>
      <c r="F376" s="280"/>
      <c r="G376" s="280"/>
      <c r="H376" s="228"/>
      <c r="I376" s="282"/>
      <c r="J376" s="283"/>
      <c r="K376" s="322">
        <f>SUM(K368:K375)</f>
        <v>0</v>
      </c>
      <c r="L376" s="229">
        <f t="shared" ref="L376:X376" si="119">SUM(L368:L375)</f>
        <v>0</v>
      </c>
      <c r="M376" s="229">
        <f t="shared" si="119"/>
        <v>0</v>
      </c>
      <c r="N376" s="229">
        <f t="shared" si="119"/>
        <v>0</v>
      </c>
      <c r="O376" s="229">
        <f t="shared" si="119"/>
        <v>0</v>
      </c>
      <c r="P376" s="229">
        <f t="shared" si="119"/>
        <v>0</v>
      </c>
      <c r="Q376" s="229">
        <f t="shared" si="119"/>
        <v>0</v>
      </c>
      <c r="R376" s="229">
        <f t="shared" si="119"/>
        <v>0</v>
      </c>
      <c r="S376" s="229">
        <f t="shared" si="119"/>
        <v>0</v>
      </c>
      <c r="T376" s="229">
        <f t="shared" si="119"/>
        <v>0</v>
      </c>
      <c r="U376" s="229">
        <f t="shared" si="119"/>
        <v>0</v>
      </c>
      <c r="V376" s="229">
        <f t="shared" si="119"/>
        <v>0</v>
      </c>
      <c r="W376" s="229">
        <f t="shared" si="119"/>
        <v>0</v>
      </c>
      <c r="X376" s="323">
        <f t="shared" si="119"/>
        <v>0</v>
      </c>
      <c r="Y376" s="365">
        <f>SUM(K376:X376)</f>
        <v>0</v>
      </c>
      <c r="Z376" s="366">
        <f>SUM(Z368:Z375)</f>
        <v>0</v>
      </c>
    </row>
    <row r="377" spans="1:26">
      <c r="A377" s="225"/>
      <c r="B377" s="249"/>
      <c r="C377" s="251"/>
      <c r="D377" s="397"/>
      <c r="E377" s="285"/>
      <c r="F377" s="285"/>
      <c r="G377" s="285"/>
      <c r="H377" s="226"/>
      <c r="I377" s="287"/>
      <c r="J377" s="288"/>
      <c r="K377" s="325"/>
      <c r="L377" s="325"/>
      <c r="M377" s="325"/>
      <c r="N377" s="325"/>
      <c r="O377" s="325"/>
      <c r="P377" s="325"/>
      <c r="Q377" s="325"/>
      <c r="R377" s="325"/>
      <c r="S377" s="325"/>
      <c r="T377" s="325"/>
      <c r="U377" s="325"/>
      <c r="V377" s="325"/>
      <c r="W377" s="325"/>
      <c r="X377" s="326"/>
      <c r="Y377" s="367">
        <f>SUM(K377:X377)</f>
        <v>0</v>
      </c>
      <c r="Z377" s="368">
        <f>SUM(K377+L377+U377+O377)</f>
        <v>0</v>
      </c>
    </row>
    <row r="378" spans="1:26">
      <c r="A378" s="202"/>
      <c r="B378" s="250"/>
      <c r="C378" s="250"/>
      <c r="D378" s="398"/>
      <c r="E378" s="290"/>
      <c r="F378" s="290"/>
      <c r="G378" s="290"/>
      <c r="H378" s="205"/>
      <c r="I378" s="292"/>
      <c r="J378" s="288"/>
      <c r="K378" s="328"/>
      <c r="L378" s="328"/>
      <c r="M378" s="328"/>
      <c r="N378" s="328"/>
      <c r="O378" s="328"/>
      <c r="P378" s="328"/>
      <c r="Q378" s="328"/>
      <c r="R378" s="328"/>
      <c r="S378" s="325"/>
      <c r="T378" s="325"/>
      <c r="U378" s="325"/>
      <c r="V378" s="328"/>
      <c r="W378" s="328"/>
      <c r="X378" s="329"/>
      <c r="Y378" s="17">
        <f t="shared" ref="Y378:Y384" si="120">SUM(K378:X378)</f>
        <v>0</v>
      </c>
      <c r="Z378" s="97">
        <f t="shared" ref="Z378:Z384" si="121">SUM(K378+L378+U378+O378)</f>
        <v>0</v>
      </c>
    </row>
    <row r="379" spans="1:26">
      <c r="A379" s="202"/>
      <c r="B379" s="250"/>
      <c r="C379" s="250"/>
      <c r="D379" s="398"/>
      <c r="E379" s="290"/>
      <c r="F379" s="290"/>
      <c r="G379" s="290"/>
      <c r="H379" s="205"/>
      <c r="I379" s="292"/>
      <c r="J379" s="288"/>
      <c r="K379" s="328"/>
      <c r="L379" s="328"/>
      <c r="M379" s="328"/>
      <c r="N379" s="328"/>
      <c r="O379" s="328"/>
      <c r="P379" s="328"/>
      <c r="Q379" s="328"/>
      <c r="R379" s="328"/>
      <c r="S379" s="325"/>
      <c r="T379" s="325"/>
      <c r="U379" s="325"/>
      <c r="V379" s="328"/>
      <c r="W379" s="328"/>
      <c r="X379" s="329"/>
      <c r="Y379" s="17">
        <f t="shared" si="120"/>
        <v>0</v>
      </c>
      <c r="Z379" s="97">
        <f t="shared" si="121"/>
        <v>0</v>
      </c>
    </row>
    <row r="380" spans="1:26">
      <c r="A380" s="202"/>
      <c r="B380" s="250"/>
      <c r="C380" s="250"/>
      <c r="D380" s="398"/>
      <c r="E380" s="290"/>
      <c r="F380" s="290"/>
      <c r="G380" s="290"/>
      <c r="H380" s="205"/>
      <c r="I380" s="292"/>
      <c r="J380" s="288"/>
      <c r="K380" s="328"/>
      <c r="L380" s="328"/>
      <c r="M380" s="328"/>
      <c r="N380" s="328"/>
      <c r="O380" s="328"/>
      <c r="P380" s="328"/>
      <c r="Q380" s="328"/>
      <c r="R380" s="328"/>
      <c r="S380" s="325"/>
      <c r="T380" s="325"/>
      <c r="U380" s="325"/>
      <c r="V380" s="328"/>
      <c r="W380" s="328"/>
      <c r="X380" s="329"/>
      <c r="Y380" s="17">
        <f t="shared" si="120"/>
        <v>0</v>
      </c>
      <c r="Z380" s="97">
        <f t="shared" si="121"/>
        <v>0</v>
      </c>
    </row>
    <row r="381" spans="1:26">
      <c r="A381" s="202"/>
      <c r="B381" s="250"/>
      <c r="C381" s="250"/>
      <c r="D381" s="390"/>
      <c r="E381" s="290"/>
      <c r="F381" s="290"/>
      <c r="G381" s="290"/>
      <c r="H381" s="205"/>
      <c r="I381" s="292"/>
      <c r="J381" s="288"/>
      <c r="K381" s="328"/>
      <c r="L381" s="328"/>
      <c r="M381" s="328"/>
      <c r="N381" s="328"/>
      <c r="O381" s="328"/>
      <c r="P381" s="328"/>
      <c r="Q381" s="328"/>
      <c r="R381" s="328"/>
      <c r="S381" s="325"/>
      <c r="T381" s="325"/>
      <c r="U381" s="325"/>
      <c r="V381" s="328"/>
      <c r="W381" s="328"/>
      <c r="X381" s="329"/>
      <c r="Y381" s="17">
        <f t="shared" si="120"/>
        <v>0</v>
      </c>
      <c r="Z381" s="97">
        <f t="shared" si="121"/>
        <v>0</v>
      </c>
    </row>
    <row r="382" spans="1:26">
      <c r="A382" s="202"/>
      <c r="B382" s="250"/>
      <c r="C382" s="250"/>
      <c r="D382" s="390"/>
      <c r="E382" s="290"/>
      <c r="F382" s="290"/>
      <c r="G382" s="290"/>
      <c r="H382" s="205"/>
      <c r="I382" s="292"/>
      <c r="J382" s="288"/>
      <c r="K382" s="328"/>
      <c r="L382" s="328"/>
      <c r="M382" s="328"/>
      <c r="N382" s="328"/>
      <c r="O382" s="328"/>
      <c r="P382" s="328"/>
      <c r="Q382" s="328"/>
      <c r="R382" s="328"/>
      <c r="S382" s="325"/>
      <c r="T382" s="325"/>
      <c r="U382" s="325"/>
      <c r="V382" s="328"/>
      <c r="W382" s="328"/>
      <c r="X382" s="329"/>
      <c r="Y382" s="17">
        <f t="shared" si="120"/>
        <v>0</v>
      </c>
      <c r="Z382" s="97">
        <f t="shared" si="121"/>
        <v>0</v>
      </c>
    </row>
    <row r="383" spans="1:26">
      <c r="A383" s="202"/>
      <c r="B383" s="250"/>
      <c r="C383" s="250"/>
      <c r="D383" s="390"/>
      <c r="E383" s="290"/>
      <c r="F383" s="290"/>
      <c r="G383" s="290"/>
      <c r="H383" s="205"/>
      <c r="I383" s="292"/>
      <c r="J383" s="288"/>
      <c r="K383" s="328"/>
      <c r="L383" s="328"/>
      <c r="M383" s="328"/>
      <c r="N383" s="328"/>
      <c r="O383" s="328"/>
      <c r="P383" s="328"/>
      <c r="Q383" s="328"/>
      <c r="R383" s="328"/>
      <c r="S383" s="325"/>
      <c r="T383" s="325"/>
      <c r="U383" s="325"/>
      <c r="V383" s="328"/>
      <c r="W383" s="328"/>
      <c r="X383" s="329"/>
      <c r="Y383" s="17">
        <f t="shared" si="120"/>
        <v>0</v>
      </c>
      <c r="Z383" s="97">
        <f t="shared" si="121"/>
        <v>0</v>
      </c>
    </row>
    <row r="384" spans="1:26" ht="15" thickBot="1">
      <c r="A384" s="231"/>
      <c r="B384" s="252"/>
      <c r="C384" s="243"/>
      <c r="D384" s="391"/>
      <c r="E384" s="295"/>
      <c r="F384" s="295"/>
      <c r="G384" s="295"/>
      <c r="H384" s="232"/>
      <c r="I384" s="297"/>
      <c r="J384" s="298"/>
      <c r="K384" s="330"/>
      <c r="L384" s="330"/>
      <c r="M384" s="330"/>
      <c r="N384" s="330"/>
      <c r="O384" s="330"/>
      <c r="P384" s="330"/>
      <c r="Q384" s="330"/>
      <c r="R384" s="330"/>
      <c r="S384" s="331"/>
      <c r="T384" s="331"/>
      <c r="U384" s="331"/>
      <c r="V384" s="330"/>
      <c r="W384" s="330"/>
      <c r="X384" s="332"/>
      <c r="Y384" s="134">
        <f t="shared" si="120"/>
        <v>0</v>
      </c>
      <c r="Z384" s="136">
        <f t="shared" si="121"/>
        <v>0</v>
      </c>
    </row>
    <row r="385" spans="1:26" ht="15" thickBot="1">
      <c r="A385" s="227"/>
      <c r="B385" s="490" t="s">
        <v>85</v>
      </c>
      <c r="C385" s="491"/>
      <c r="D385" s="388"/>
      <c r="E385" s="280"/>
      <c r="F385" s="280"/>
      <c r="G385" s="280"/>
      <c r="H385" s="228"/>
      <c r="I385" s="282"/>
      <c r="J385" s="283"/>
      <c r="K385" s="322">
        <f t="shared" ref="K385:Z385" si="122">SUM(K377:K384)</f>
        <v>0</v>
      </c>
      <c r="L385" s="322">
        <f t="shared" si="122"/>
        <v>0</v>
      </c>
      <c r="M385" s="322">
        <f t="shared" si="122"/>
        <v>0</v>
      </c>
      <c r="N385" s="322">
        <f t="shared" si="122"/>
        <v>0</v>
      </c>
      <c r="O385" s="322">
        <f t="shared" si="122"/>
        <v>0</v>
      </c>
      <c r="P385" s="322">
        <f t="shared" si="122"/>
        <v>0</v>
      </c>
      <c r="Q385" s="322">
        <f t="shared" si="122"/>
        <v>0</v>
      </c>
      <c r="R385" s="322">
        <f t="shared" si="122"/>
        <v>0</v>
      </c>
      <c r="S385" s="322">
        <f t="shared" si="122"/>
        <v>0</v>
      </c>
      <c r="T385" s="322">
        <f t="shared" si="122"/>
        <v>0</v>
      </c>
      <c r="U385" s="322">
        <f t="shared" si="122"/>
        <v>0</v>
      </c>
      <c r="V385" s="322">
        <f t="shared" si="122"/>
        <v>0</v>
      </c>
      <c r="W385" s="322">
        <f t="shared" si="122"/>
        <v>0</v>
      </c>
      <c r="X385" s="333">
        <f t="shared" si="122"/>
        <v>0</v>
      </c>
      <c r="Y385" s="365">
        <f t="shared" si="122"/>
        <v>0</v>
      </c>
      <c r="Z385" s="230">
        <f t="shared" si="122"/>
        <v>0</v>
      </c>
    </row>
    <row r="386" spans="1:26" ht="15.75" thickBot="1">
      <c r="A386" s="233"/>
      <c r="B386" s="486" t="s">
        <v>70</v>
      </c>
      <c r="C386" s="487"/>
      <c r="D386" s="392"/>
      <c r="E386" s="300"/>
      <c r="F386" s="300"/>
      <c r="G386" s="234"/>
      <c r="H386" s="234"/>
      <c r="I386" s="300"/>
      <c r="J386" s="303"/>
      <c r="K386" s="334">
        <f t="shared" ref="K386:Z386" si="123">K376+K385</f>
        <v>0</v>
      </c>
      <c r="L386" s="334">
        <f t="shared" si="123"/>
        <v>0</v>
      </c>
      <c r="M386" s="334">
        <f t="shared" si="123"/>
        <v>0</v>
      </c>
      <c r="N386" s="334">
        <f t="shared" si="123"/>
        <v>0</v>
      </c>
      <c r="O386" s="334">
        <f t="shared" si="123"/>
        <v>0</v>
      </c>
      <c r="P386" s="334">
        <f t="shared" si="123"/>
        <v>0</v>
      </c>
      <c r="Q386" s="334">
        <f t="shared" si="123"/>
        <v>0</v>
      </c>
      <c r="R386" s="334">
        <f t="shared" si="123"/>
        <v>0</v>
      </c>
      <c r="S386" s="334">
        <f t="shared" si="123"/>
        <v>0</v>
      </c>
      <c r="T386" s="334">
        <f t="shared" si="123"/>
        <v>0</v>
      </c>
      <c r="U386" s="334">
        <f t="shared" si="123"/>
        <v>0</v>
      </c>
      <c r="V386" s="334">
        <f t="shared" si="123"/>
        <v>0</v>
      </c>
      <c r="W386" s="334">
        <f t="shared" si="123"/>
        <v>0</v>
      </c>
      <c r="X386" s="335">
        <f t="shared" si="123"/>
        <v>0</v>
      </c>
      <c r="Y386" s="369">
        <f t="shared" si="123"/>
        <v>0</v>
      </c>
      <c r="Z386" s="370">
        <f t="shared" si="123"/>
        <v>0</v>
      </c>
    </row>
    <row r="387" spans="1:26" ht="16.5">
      <c r="A387" s="246">
        <v>19</v>
      </c>
      <c r="B387" s="315"/>
      <c r="C387" s="359"/>
      <c r="D387" s="379"/>
      <c r="E387" s="266"/>
      <c r="F387" s="266"/>
      <c r="G387" s="267"/>
      <c r="H387" s="247"/>
      <c r="I387" s="344"/>
      <c r="J387" s="345"/>
      <c r="K387" s="371"/>
      <c r="L387" s="208"/>
      <c r="M387" s="208"/>
      <c r="N387" s="208"/>
      <c r="O387" s="208"/>
      <c r="P387" s="208"/>
      <c r="Q387" s="208"/>
      <c r="R387" s="208"/>
      <c r="S387" s="208"/>
      <c r="T387" s="208"/>
      <c r="U387" s="208"/>
      <c r="V387" s="248"/>
      <c r="W387" s="248"/>
      <c r="X387" s="372"/>
      <c r="Y387" s="363"/>
      <c r="Z387" s="364"/>
    </row>
    <row r="388" spans="1:26" ht="16.5">
      <c r="A388" s="71"/>
      <c r="B388" s="253"/>
      <c r="C388" s="198"/>
      <c r="D388" s="380"/>
      <c r="E388" s="51"/>
      <c r="F388" s="51"/>
      <c r="G388" s="216"/>
      <c r="H388" s="216"/>
      <c r="I388" s="51"/>
      <c r="J388" s="271"/>
      <c r="K388" s="171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12"/>
      <c r="Y388" s="367">
        <f>SUM(K388:X388)</f>
        <v>0</v>
      </c>
      <c r="Z388" s="368">
        <f>SUM(K388+L388+U388+O388)</f>
        <v>0</v>
      </c>
    </row>
    <row r="389" spans="1:26" ht="16.5">
      <c r="A389" s="71"/>
      <c r="B389" s="72"/>
      <c r="C389" s="198"/>
      <c r="D389" s="380"/>
      <c r="E389" s="51"/>
      <c r="F389" s="51"/>
      <c r="G389" s="216"/>
      <c r="H389" s="216"/>
      <c r="I389" s="51"/>
      <c r="J389" s="271"/>
      <c r="K389" s="67"/>
      <c r="L389" s="45"/>
      <c r="M389" s="9"/>
      <c r="N389" s="9"/>
      <c r="O389" s="9"/>
      <c r="P389" s="45"/>
      <c r="Q389" s="43"/>
      <c r="R389" s="45"/>
      <c r="S389" s="9"/>
      <c r="T389" s="9"/>
      <c r="U389" s="9"/>
      <c r="V389" s="45"/>
      <c r="W389" s="45"/>
      <c r="X389" s="12"/>
      <c r="Y389" s="367">
        <f t="shared" ref="Y389:Y395" si="124">SUM(K389:X389)</f>
        <v>0</v>
      </c>
      <c r="Z389" s="368">
        <f t="shared" ref="Z389:Z395" si="125">SUM(K389+L389+U389+O389)</f>
        <v>0</v>
      </c>
    </row>
    <row r="390" spans="1:26" ht="16.5">
      <c r="A390" s="71"/>
      <c r="B390" s="72"/>
      <c r="C390" s="199"/>
      <c r="D390" s="380"/>
      <c r="E390" s="51"/>
      <c r="F390" s="51"/>
      <c r="G390" s="216"/>
      <c r="H390" s="216"/>
      <c r="I390" s="51"/>
      <c r="J390" s="271"/>
      <c r="K390" s="171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12"/>
      <c r="Y390" s="367">
        <f t="shared" si="124"/>
        <v>0</v>
      </c>
      <c r="Z390" s="368">
        <f t="shared" si="125"/>
        <v>0</v>
      </c>
    </row>
    <row r="391" spans="1:26" ht="16.5">
      <c r="A391" s="71"/>
      <c r="B391" s="72"/>
      <c r="C391" s="200"/>
      <c r="D391" s="380"/>
      <c r="E391" s="272"/>
      <c r="F391" s="272"/>
      <c r="G391" s="381"/>
      <c r="H391" s="216"/>
      <c r="I391" s="272"/>
      <c r="J391" s="271"/>
      <c r="K391" s="67"/>
      <c r="L391" s="45"/>
      <c r="M391" s="9"/>
      <c r="N391" s="9"/>
      <c r="O391" s="9"/>
      <c r="P391" s="45"/>
      <c r="Q391" s="45"/>
      <c r="R391" s="45"/>
      <c r="S391" s="9"/>
      <c r="T391" s="9"/>
      <c r="U391" s="9"/>
      <c r="V391" s="45"/>
      <c r="W391" s="45"/>
      <c r="X391" s="132"/>
      <c r="Y391" s="367">
        <f t="shared" si="124"/>
        <v>0</v>
      </c>
      <c r="Z391" s="368">
        <f t="shared" si="125"/>
        <v>0</v>
      </c>
    </row>
    <row r="392" spans="1:26" ht="16.5">
      <c r="A392" s="71"/>
      <c r="B392" s="72"/>
      <c r="C392" s="201"/>
      <c r="D392" s="380"/>
      <c r="E392" s="272"/>
      <c r="F392" s="382"/>
      <c r="G392" s="381"/>
      <c r="H392" s="216"/>
      <c r="I392" s="51"/>
      <c r="J392" s="271"/>
      <c r="K392" s="171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12"/>
      <c r="Y392" s="367">
        <f t="shared" si="124"/>
        <v>0</v>
      </c>
      <c r="Z392" s="368">
        <f t="shared" si="125"/>
        <v>0</v>
      </c>
    </row>
    <row r="393" spans="1:26" ht="16.5">
      <c r="A393" s="71"/>
      <c r="B393" s="72"/>
      <c r="C393" s="201"/>
      <c r="D393" s="380"/>
      <c r="E393" s="272"/>
      <c r="F393" s="383"/>
      <c r="G393" s="384"/>
      <c r="H393" s="216"/>
      <c r="I393" s="382"/>
      <c r="J393" s="271"/>
      <c r="K393" s="171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12"/>
      <c r="Y393" s="367">
        <f t="shared" si="124"/>
        <v>0</v>
      </c>
      <c r="Z393" s="368">
        <f t="shared" si="125"/>
        <v>0</v>
      </c>
    </row>
    <row r="394" spans="1:26" ht="16.5">
      <c r="A394" s="71"/>
      <c r="B394" s="72"/>
      <c r="C394" s="131"/>
      <c r="D394" s="380"/>
      <c r="E394" s="272"/>
      <c r="F394" s="383"/>
      <c r="G394" s="400"/>
      <c r="H394" s="204"/>
      <c r="I394" s="382"/>
      <c r="J394" s="271"/>
      <c r="K394" s="171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12"/>
      <c r="Y394" s="367">
        <f t="shared" si="124"/>
        <v>0</v>
      </c>
      <c r="Z394" s="368">
        <f t="shared" si="125"/>
        <v>0</v>
      </c>
    </row>
    <row r="395" spans="1:26" ht="17.25" thickBot="1">
      <c r="A395" s="220"/>
      <c r="B395" s="221"/>
      <c r="C395" s="222"/>
      <c r="D395" s="385"/>
      <c r="E395" s="276"/>
      <c r="F395" s="386"/>
      <c r="G395" s="386"/>
      <c r="H395" s="224"/>
      <c r="I395" s="387"/>
      <c r="J395" s="278"/>
      <c r="K395" s="162"/>
      <c r="L395" s="135"/>
      <c r="M395" s="135"/>
      <c r="N395" s="135"/>
      <c r="O395" s="135"/>
      <c r="P395" s="135"/>
      <c r="Q395" s="135"/>
      <c r="R395" s="135"/>
      <c r="S395" s="135"/>
      <c r="T395" s="135"/>
      <c r="U395" s="135"/>
      <c r="V395" s="135"/>
      <c r="W395" s="135"/>
      <c r="X395" s="140"/>
      <c r="Y395" s="367">
        <f t="shared" si="124"/>
        <v>0</v>
      </c>
      <c r="Z395" s="368">
        <f t="shared" si="125"/>
        <v>0</v>
      </c>
    </row>
    <row r="396" spans="1:26" ht="15" thickBot="1">
      <c r="A396" s="227"/>
      <c r="B396" s="488" t="s">
        <v>69</v>
      </c>
      <c r="C396" s="489"/>
      <c r="D396" s="388"/>
      <c r="E396" s="280"/>
      <c r="F396" s="280"/>
      <c r="G396" s="280"/>
      <c r="H396" s="228"/>
      <c r="I396" s="282"/>
      <c r="J396" s="283"/>
      <c r="K396" s="322">
        <f>SUM(K388:K395)</f>
        <v>0</v>
      </c>
      <c r="L396" s="229">
        <f t="shared" ref="L396:X396" si="126">SUM(L388:L395)</f>
        <v>0</v>
      </c>
      <c r="M396" s="229">
        <f t="shared" si="126"/>
        <v>0</v>
      </c>
      <c r="N396" s="229">
        <f t="shared" si="126"/>
        <v>0</v>
      </c>
      <c r="O396" s="229">
        <f t="shared" si="126"/>
        <v>0</v>
      </c>
      <c r="P396" s="229">
        <f t="shared" si="126"/>
        <v>0</v>
      </c>
      <c r="Q396" s="229">
        <f t="shared" si="126"/>
        <v>0</v>
      </c>
      <c r="R396" s="229">
        <f t="shared" si="126"/>
        <v>0</v>
      </c>
      <c r="S396" s="229">
        <f t="shared" si="126"/>
        <v>0</v>
      </c>
      <c r="T396" s="229">
        <f t="shared" si="126"/>
        <v>0</v>
      </c>
      <c r="U396" s="229">
        <f t="shared" si="126"/>
        <v>0</v>
      </c>
      <c r="V396" s="229">
        <f t="shared" si="126"/>
        <v>0</v>
      </c>
      <c r="W396" s="229">
        <f t="shared" si="126"/>
        <v>0</v>
      </c>
      <c r="X396" s="323">
        <f t="shared" si="126"/>
        <v>0</v>
      </c>
      <c r="Y396" s="365">
        <f>SUM(K396:X396)</f>
        <v>0</v>
      </c>
      <c r="Z396" s="366">
        <f>SUM(Z388:Z395)</f>
        <v>0</v>
      </c>
    </row>
    <row r="397" spans="1:26">
      <c r="A397" s="225"/>
      <c r="B397" s="249"/>
      <c r="C397" s="251"/>
      <c r="D397" s="389"/>
      <c r="E397" s="285"/>
      <c r="F397" s="285"/>
      <c r="G397" s="285"/>
      <c r="H397" s="226"/>
      <c r="I397" s="287"/>
      <c r="J397" s="288"/>
      <c r="K397" s="325"/>
      <c r="L397" s="325"/>
      <c r="M397" s="325"/>
      <c r="N397" s="325"/>
      <c r="O397" s="325"/>
      <c r="P397" s="325"/>
      <c r="Q397" s="325"/>
      <c r="R397" s="325"/>
      <c r="S397" s="325"/>
      <c r="T397" s="325"/>
      <c r="U397" s="325"/>
      <c r="V397" s="325"/>
      <c r="W397" s="325"/>
      <c r="X397" s="326"/>
      <c r="Y397" s="367">
        <f>SUM(K397:X397)</f>
        <v>0</v>
      </c>
      <c r="Z397" s="368">
        <f>SUM(K397+L397+U397+O397)</f>
        <v>0</v>
      </c>
    </row>
    <row r="398" spans="1:26">
      <c r="A398" s="202"/>
      <c r="B398" s="250"/>
      <c r="C398" s="250"/>
      <c r="D398" s="390"/>
      <c r="E398" s="290"/>
      <c r="F398" s="290"/>
      <c r="G398" s="290"/>
      <c r="H398" s="205"/>
      <c r="I398" s="292"/>
      <c r="J398" s="288"/>
      <c r="K398" s="328"/>
      <c r="L398" s="328"/>
      <c r="M398" s="328"/>
      <c r="N398" s="328"/>
      <c r="O398" s="328"/>
      <c r="P398" s="328"/>
      <c r="Q398" s="328"/>
      <c r="R398" s="328"/>
      <c r="S398" s="325"/>
      <c r="T398" s="325"/>
      <c r="U398" s="325"/>
      <c r="V398" s="328"/>
      <c r="W398" s="328"/>
      <c r="X398" s="329"/>
      <c r="Y398" s="17">
        <f t="shared" ref="Y398:Y404" si="127">SUM(K398:X398)</f>
        <v>0</v>
      </c>
      <c r="Z398" s="97">
        <f t="shared" ref="Z398:Z404" si="128">SUM(K398+L398+U398+O398)</f>
        <v>0</v>
      </c>
    </row>
    <row r="399" spans="1:26">
      <c r="A399" s="202"/>
      <c r="B399" s="250"/>
      <c r="C399" s="250"/>
      <c r="D399" s="390"/>
      <c r="E399" s="290"/>
      <c r="F399" s="290"/>
      <c r="G399" s="290"/>
      <c r="H399" s="205"/>
      <c r="I399" s="292"/>
      <c r="J399" s="288"/>
      <c r="K399" s="328"/>
      <c r="L399" s="328"/>
      <c r="M399" s="328"/>
      <c r="N399" s="328"/>
      <c r="O399" s="328"/>
      <c r="P399" s="328"/>
      <c r="Q399" s="328"/>
      <c r="R399" s="328"/>
      <c r="S399" s="325"/>
      <c r="T399" s="325"/>
      <c r="U399" s="325"/>
      <c r="V399" s="328"/>
      <c r="W399" s="328"/>
      <c r="X399" s="329"/>
      <c r="Y399" s="17">
        <f t="shared" si="127"/>
        <v>0</v>
      </c>
      <c r="Z399" s="97">
        <f t="shared" si="128"/>
        <v>0</v>
      </c>
    </row>
    <row r="400" spans="1:26">
      <c r="A400" s="202"/>
      <c r="B400" s="250"/>
      <c r="C400" s="250"/>
      <c r="D400" s="390"/>
      <c r="E400" s="290"/>
      <c r="F400" s="290"/>
      <c r="G400" s="290"/>
      <c r="H400" s="205"/>
      <c r="I400" s="292"/>
      <c r="J400" s="288"/>
      <c r="K400" s="328"/>
      <c r="L400" s="328"/>
      <c r="M400" s="328"/>
      <c r="N400" s="328"/>
      <c r="O400" s="328"/>
      <c r="P400" s="328"/>
      <c r="Q400" s="328"/>
      <c r="R400" s="328"/>
      <c r="S400" s="325"/>
      <c r="T400" s="325"/>
      <c r="U400" s="325"/>
      <c r="V400" s="328"/>
      <c r="W400" s="328"/>
      <c r="X400" s="329"/>
      <c r="Y400" s="17">
        <f t="shared" si="127"/>
        <v>0</v>
      </c>
      <c r="Z400" s="97">
        <f t="shared" si="128"/>
        <v>0</v>
      </c>
    </row>
    <row r="401" spans="1:26">
      <c r="A401" s="202"/>
      <c r="B401" s="250"/>
      <c r="C401" s="250"/>
      <c r="D401" s="390"/>
      <c r="E401" s="290"/>
      <c r="F401" s="290"/>
      <c r="G401" s="290"/>
      <c r="H401" s="205"/>
      <c r="I401" s="292"/>
      <c r="J401" s="288"/>
      <c r="K401" s="328"/>
      <c r="L401" s="328"/>
      <c r="M401" s="328"/>
      <c r="N401" s="328"/>
      <c r="O401" s="328"/>
      <c r="P401" s="328"/>
      <c r="Q401" s="328"/>
      <c r="R401" s="328"/>
      <c r="S401" s="325"/>
      <c r="T401" s="325"/>
      <c r="U401" s="325"/>
      <c r="V401" s="328"/>
      <c r="W401" s="328"/>
      <c r="X401" s="329"/>
      <c r="Y401" s="17">
        <f t="shared" si="127"/>
        <v>0</v>
      </c>
      <c r="Z401" s="97">
        <f t="shared" si="128"/>
        <v>0</v>
      </c>
    </row>
    <row r="402" spans="1:26">
      <c r="A402" s="202"/>
      <c r="B402" s="250"/>
      <c r="C402" s="250"/>
      <c r="D402" s="390"/>
      <c r="E402" s="290"/>
      <c r="F402" s="290"/>
      <c r="G402" s="290"/>
      <c r="H402" s="205"/>
      <c r="I402" s="292"/>
      <c r="J402" s="288"/>
      <c r="K402" s="328"/>
      <c r="L402" s="328"/>
      <c r="M402" s="328"/>
      <c r="N402" s="328"/>
      <c r="O402" s="328"/>
      <c r="P402" s="328"/>
      <c r="Q402" s="328"/>
      <c r="R402" s="328"/>
      <c r="S402" s="325"/>
      <c r="T402" s="325"/>
      <c r="U402" s="325"/>
      <c r="V402" s="328"/>
      <c r="W402" s="328"/>
      <c r="X402" s="329"/>
      <c r="Y402" s="17">
        <f t="shared" si="127"/>
        <v>0</v>
      </c>
      <c r="Z402" s="97">
        <f t="shared" si="128"/>
        <v>0</v>
      </c>
    </row>
    <row r="403" spans="1:26">
      <c r="A403" s="202"/>
      <c r="B403" s="250"/>
      <c r="C403" s="250"/>
      <c r="D403" s="390"/>
      <c r="E403" s="290"/>
      <c r="F403" s="290"/>
      <c r="G403" s="290"/>
      <c r="H403" s="205"/>
      <c r="I403" s="292"/>
      <c r="J403" s="288"/>
      <c r="K403" s="328"/>
      <c r="L403" s="328"/>
      <c r="M403" s="328"/>
      <c r="N403" s="328"/>
      <c r="O403" s="328"/>
      <c r="P403" s="328"/>
      <c r="Q403" s="328"/>
      <c r="R403" s="328"/>
      <c r="S403" s="325"/>
      <c r="T403" s="325"/>
      <c r="U403" s="325"/>
      <c r="V403" s="328"/>
      <c r="W403" s="328"/>
      <c r="X403" s="329"/>
      <c r="Y403" s="17">
        <f t="shared" si="127"/>
        <v>0</v>
      </c>
      <c r="Z403" s="97">
        <f t="shared" si="128"/>
        <v>0</v>
      </c>
    </row>
    <row r="404" spans="1:26" ht="15" thickBot="1">
      <c r="A404" s="231"/>
      <c r="B404" s="252"/>
      <c r="C404" s="243"/>
      <c r="D404" s="391"/>
      <c r="E404" s="295"/>
      <c r="F404" s="295"/>
      <c r="G404" s="295"/>
      <c r="H404" s="232"/>
      <c r="I404" s="297"/>
      <c r="J404" s="298"/>
      <c r="K404" s="330"/>
      <c r="L404" s="330"/>
      <c r="M404" s="330"/>
      <c r="N404" s="330"/>
      <c r="O404" s="330"/>
      <c r="P404" s="330"/>
      <c r="Q404" s="330"/>
      <c r="R404" s="330"/>
      <c r="S404" s="331"/>
      <c r="T404" s="331"/>
      <c r="U404" s="331"/>
      <c r="V404" s="330"/>
      <c r="W404" s="330"/>
      <c r="X404" s="332"/>
      <c r="Y404" s="134">
        <f t="shared" si="127"/>
        <v>0</v>
      </c>
      <c r="Z404" s="136">
        <f t="shared" si="128"/>
        <v>0</v>
      </c>
    </row>
    <row r="405" spans="1:26" ht="15" thickBot="1">
      <c r="A405" s="227"/>
      <c r="B405" s="490" t="s">
        <v>85</v>
      </c>
      <c r="C405" s="491"/>
      <c r="D405" s="388"/>
      <c r="E405" s="280"/>
      <c r="F405" s="280"/>
      <c r="G405" s="280"/>
      <c r="H405" s="228"/>
      <c r="I405" s="282"/>
      <c r="J405" s="283"/>
      <c r="K405" s="322">
        <f t="shared" ref="K405:Z405" si="129">SUM(K397:K404)</f>
        <v>0</v>
      </c>
      <c r="L405" s="322">
        <f t="shared" si="129"/>
        <v>0</v>
      </c>
      <c r="M405" s="322">
        <f t="shared" si="129"/>
        <v>0</v>
      </c>
      <c r="N405" s="322">
        <f t="shared" si="129"/>
        <v>0</v>
      </c>
      <c r="O405" s="322">
        <f t="shared" si="129"/>
        <v>0</v>
      </c>
      <c r="P405" s="322">
        <f t="shared" si="129"/>
        <v>0</v>
      </c>
      <c r="Q405" s="322">
        <f t="shared" si="129"/>
        <v>0</v>
      </c>
      <c r="R405" s="322">
        <f t="shared" si="129"/>
        <v>0</v>
      </c>
      <c r="S405" s="322">
        <f t="shared" si="129"/>
        <v>0</v>
      </c>
      <c r="T405" s="322">
        <f t="shared" si="129"/>
        <v>0</v>
      </c>
      <c r="U405" s="322">
        <f t="shared" si="129"/>
        <v>0</v>
      </c>
      <c r="V405" s="322">
        <f t="shared" si="129"/>
        <v>0</v>
      </c>
      <c r="W405" s="322">
        <f t="shared" si="129"/>
        <v>0</v>
      </c>
      <c r="X405" s="333">
        <f t="shared" si="129"/>
        <v>0</v>
      </c>
      <c r="Y405" s="365">
        <f t="shared" si="129"/>
        <v>0</v>
      </c>
      <c r="Z405" s="230">
        <f t="shared" si="129"/>
        <v>0</v>
      </c>
    </row>
    <row r="406" spans="1:26" ht="15.75" thickBot="1">
      <c r="A406" s="233"/>
      <c r="B406" s="486" t="s">
        <v>70</v>
      </c>
      <c r="C406" s="487"/>
      <c r="D406" s="392"/>
      <c r="E406" s="300"/>
      <c r="F406" s="300"/>
      <c r="G406" s="234"/>
      <c r="H406" s="234"/>
      <c r="I406" s="300"/>
      <c r="J406" s="303"/>
      <c r="K406" s="334">
        <f t="shared" ref="K406:Z406" si="130">K396+K405</f>
        <v>0</v>
      </c>
      <c r="L406" s="334">
        <f t="shared" si="130"/>
        <v>0</v>
      </c>
      <c r="M406" s="334">
        <f t="shared" si="130"/>
        <v>0</v>
      </c>
      <c r="N406" s="334">
        <f t="shared" si="130"/>
        <v>0</v>
      </c>
      <c r="O406" s="334">
        <f t="shared" si="130"/>
        <v>0</v>
      </c>
      <c r="P406" s="334">
        <f t="shared" si="130"/>
        <v>0</v>
      </c>
      <c r="Q406" s="334">
        <f t="shared" si="130"/>
        <v>0</v>
      </c>
      <c r="R406" s="334">
        <f t="shared" si="130"/>
        <v>0</v>
      </c>
      <c r="S406" s="334">
        <f t="shared" si="130"/>
        <v>0</v>
      </c>
      <c r="T406" s="334">
        <f t="shared" si="130"/>
        <v>0</v>
      </c>
      <c r="U406" s="334">
        <f t="shared" si="130"/>
        <v>0</v>
      </c>
      <c r="V406" s="334">
        <f t="shared" si="130"/>
        <v>0</v>
      </c>
      <c r="W406" s="334">
        <f t="shared" si="130"/>
        <v>0</v>
      </c>
      <c r="X406" s="335">
        <f t="shared" si="130"/>
        <v>0</v>
      </c>
      <c r="Y406" s="369">
        <f t="shared" si="130"/>
        <v>0</v>
      </c>
      <c r="Z406" s="370">
        <f t="shared" si="130"/>
        <v>0</v>
      </c>
    </row>
    <row r="407" spans="1:26" ht="16.5">
      <c r="A407" s="246">
        <v>20</v>
      </c>
      <c r="B407" s="315"/>
      <c r="C407" s="359"/>
      <c r="D407" s="379"/>
      <c r="E407" s="266"/>
      <c r="F407" s="266"/>
      <c r="G407" s="267"/>
      <c r="H407" s="247"/>
      <c r="I407" s="344"/>
      <c r="J407" s="345"/>
      <c r="K407" s="371"/>
      <c r="L407" s="208"/>
      <c r="M407" s="208"/>
      <c r="N407" s="208"/>
      <c r="O407" s="208"/>
      <c r="P407" s="208"/>
      <c r="Q407" s="208"/>
      <c r="R407" s="208"/>
      <c r="S407" s="208"/>
      <c r="T407" s="208"/>
      <c r="U407" s="208"/>
      <c r="V407" s="248"/>
      <c r="W407" s="248"/>
      <c r="X407" s="372"/>
      <c r="Y407" s="363"/>
      <c r="Z407" s="364"/>
    </row>
    <row r="408" spans="1:26" ht="16.5">
      <c r="A408" s="71"/>
      <c r="B408" s="253"/>
      <c r="C408" s="198"/>
      <c r="D408" s="380"/>
      <c r="E408" s="51"/>
      <c r="F408" s="51"/>
      <c r="G408" s="216"/>
      <c r="H408" s="216"/>
      <c r="I408" s="51"/>
      <c r="J408" s="271"/>
      <c r="K408" s="171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12"/>
      <c r="Y408" s="367">
        <f t="shared" ref="Y408:Y424" si="131">SUM(K408:X408)</f>
        <v>0</v>
      </c>
      <c r="Z408" s="368">
        <f t="shared" ref="Z408:Z415" si="132">SUM(K408+L408+U408+O408)</f>
        <v>0</v>
      </c>
    </row>
    <row r="409" spans="1:26" ht="16.5">
      <c r="A409" s="71"/>
      <c r="B409" s="72"/>
      <c r="C409" s="198"/>
      <c r="D409" s="380"/>
      <c r="E409" s="51"/>
      <c r="F409" s="51"/>
      <c r="G409" s="216"/>
      <c r="H409" s="216"/>
      <c r="I409" s="51"/>
      <c r="J409" s="271"/>
      <c r="K409" s="67"/>
      <c r="L409" s="45"/>
      <c r="M409" s="9"/>
      <c r="N409" s="9"/>
      <c r="O409" s="9"/>
      <c r="P409" s="45"/>
      <c r="Q409" s="43"/>
      <c r="R409" s="45"/>
      <c r="S409" s="9"/>
      <c r="T409" s="9"/>
      <c r="U409" s="9"/>
      <c r="V409" s="45"/>
      <c r="W409" s="45"/>
      <c r="X409" s="12"/>
      <c r="Y409" s="367">
        <f t="shared" si="131"/>
        <v>0</v>
      </c>
      <c r="Z409" s="368">
        <f t="shared" si="132"/>
        <v>0</v>
      </c>
    </row>
    <row r="410" spans="1:26" ht="16.5">
      <c r="A410" s="71"/>
      <c r="B410" s="72"/>
      <c r="C410" s="199"/>
      <c r="D410" s="380"/>
      <c r="E410" s="51"/>
      <c r="F410" s="51"/>
      <c r="G410" s="216"/>
      <c r="H410" s="216"/>
      <c r="I410" s="51"/>
      <c r="J410" s="271"/>
      <c r="K410" s="171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12"/>
      <c r="Y410" s="367">
        <f t="shared" si="131"/>
        <v>0</v>
      </c>
      <c r="Z410" s="368">
        <f t="shared" si="132"/>
        <v>0</v>
      </c>
    </row>
    <row r="411" spans="1:26" ht="16.5">
      <c r="A411" s="71"/>
      <c r="B411" s="72"/>
      <c r="C411" s="200"/>
      <c r="D411" s="380"/>
      <c r="E411" s="272"/>
      <c r="F411" s="272"/>
      <c r="G411" s="381"/>
      <c r="H411" s="216"/>
      <c r="I411" s="272"/>
      <c r="J411" s="271"/>
      <c r="K411" s="67"/>
      <c r="L411" s="45"/>
      <c r="M411" s="9"/>
      <c r="N411" s="9"/>
      <c r="O411" s="9"/>
      <c r="P411" s="45"/>
      <c r="Q411" s="45"/>
      <c r="R411" s="45"/>
      <c r="S411" s="9"/>
      <c r="T411" s="9"/>
      <c r="U411" s="9"/>
      <c r="V411" s="45"/>
      <c r="W411" s="45"/>
      <c r="X411" s="132"/>
      <c r="Y411" s="367">
        <f t="shared" si="131"/>
        <v>0</v>
      </c>
      <c r="Z411" s="368">
        <f t="shared" si="132"/>
        <v>0</v>
      </c>
    </row>
    <row r="412" spans="1:26" ht="16.5">
      <c r="A412" s="71"/>
      <c r="B412" s="72"/>
      <c r="C412" s="201"/>
      <c r="D412" s="380"/>
      <c r="E412" s="272"/>
      <c r="F412" s="382"/>
      <c r="G412" s="393"/>
      <c r="H412" s="216"/>
      <c r="I412" s="51"/>
      <c r="J412" s="271"/>
      <c r="K412" s="171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12"/>
      <c r="Y412" s="367">
        <f t="shared" si="131"/>
        <v>0</v>
      </c>
      <c r="Z412" s="368">
        <f t="shared" si="132"/>
        <v>0</v>
      </c>
    </row>
    <row r="413" spans="1:26" ht="16.5">
      <c r="A413" s="71"/>
      <c r="B413" s="72"/>
      <c r="C413" s="201"/>
      <c r="D413" s="380"/>
      <c r="E413" s="272"/>
      <c r="F413" s="383"/>
      <c r="G413" s="384"/>
      <c r="H413" s="216"/>
      <c r="I413" s="382"/>
      <c r="J413" s="271"/>
      <c r="K413" s="171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12"/>
      <c r="Y413" s="367">
        <f t="shared" si="131"/>
        <v>0</v>
      </c>
      <c r="Z413" s="368">
        <f t="shared" si="132"/>
        <v>0</v>
      </c>
    </row>
    <row r="414" spans="1:26" ht="16.5">
      <c r="A414" s="71"/>
      <c r="B414" s="72"/>
      <c r="C414" s="131"/>
      <c r="D414" s="380"/>
      <c r="E414" s="272"/>
      <c r="F414" s="383"/>
      <c r="G414" s="383"/>
      <c r="H414" s="204"/>
      <c r="I414" s="382"/>
      <c r="J414" s="271"/>
      <c r="K414" s="171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12"/>
      <c r="Y414" s="367">
        <f t="shared" si="131"/>
        <v>0</v>
      </c>
      <c r="Z414" s="368">
        <f t="shared" si="132"/>
        <v>0</v>
      </c>
    </row>
    <row r="415" spans="1:26" ht="17.25" thickBot="1">
      <c r="A415" s="220"/>
      <c r="B415" s="221"/>
      <c r="C415" s="222"/>
      <c r="D415" s="385"/>
      <c r="E415" s="276"/>
      <c r="F415" s="386"/>
      <c r="G415" s="386"/>
      <c r="H415" s="224"/>
      <c r="I415" s="387"/>
      <c r="J415" s="278"/>
      <c r="K415" s="162"/>
      <c r="L415" s="135"/>
      <c r="M415" s="135"/>
      <c r="N415" s="135"/>
      <c r="O415" s="135"/>
      <c r="P415" s="135"/>
      <c r="Q415" s="135"/>
      <c r="R415" s="135"/>
      <c r="S415" s="135"/>
      <c r="T415" s="135"/>
      <c r="U415" s="135"/>
      <c r="V415" s="135"/>
      <c r="W415" s="135"/>
      <c r="X415" s="140"/>
      <c r="Y415" s="367">
        <f t="shared" si="131"/>
        <v>0</v>
      </c>
      <c r="Z415" s="368">
        <f t="shared" si="132"/>
        <v>0</v>
      </c>
    </row>
    <row r="416" spans="1:26" ht="15" thickBot="1">
      <c r="A416" s="227"/>
      <c r="B416" s="488" t="s">
        <v>69</v>
      </c>
      <c r="C416" s="489"/>
      <c r="D416" s="388"/>
      <c r="E416" s="280"/>
      <c r="F416" s="280"/>
      <c r="G416" s="280"/>
      <c r="H416" s="228"/>
      <c r="I416" s="282"/>
      <c r="J416" s="283"/>
      <c r="K416" s="322">
        <f>SUM(K408:K415)</f>
        <v>0</v>
      </c>
      <c r="L416" s="229">
        <f t="shared" ref="L416:X416" si="133">SUM(L408:L415)</f>
        <v>0</v>
      </c>
      <c r="M416" s="229">
        <f t="shared" si="133"/>
        <v>0</v>
      </c>
      <c r="N416" s="229">
        <f t="shared" si="133"/>
        <v>0</v>
      </c>
      <c r="O416" s="229">
        <f t="shared" si="133"/>
        <v>0</v>
      </c>
      <c r="P416" s="229">
        <f t="shared" si="133"/>
        <v>0</v>
      </c>
      <c r="Q416" s="229">
        <f t="shared" si="133"/>
        <v>0</v>
      </c>
      <c r="R416" s="229">
        <f t="shared" si="133"/>
        <v>0</v>
      </c>
      <c r="S416" s="229">
        <f t="shared" si="133"/>
        <v>0</v>
      </c>
      <c r="T416" s="229">
        <f t="shared" si="133"/>
        <v>0</v>
      </c>
      <c r="U416" s="229">
        <f t="shared" si="133"/>
        <v>0</v>
      </c>
      <c r="V416" s="229">
        <f t="shared" si="133"/>
        <v>0</v>
      </c>
      <c r="W416" s="229">
        <f t="shared" si="133"/>
        <v>0</v>
      </c>
      <c r="X416" s="323">
        <f t="shared" si="133"/>
        <v>0</v>
      </c>
      <c r="Y416" s="365">
        <f t="shared" si="131"/>
        <v>0</v>
      </c>
      <c r="Z416" s="366">
        <f>SUM(Z408:Z415)</f>
        <v>0</v>
      </c>
    </row>
    <row r="417" spans="1:26">
      <c r="A417" s="225"/>
      <c r="B417" s="249"/>
      <c r="C417" s="251"/>
      <c r="D417" s="389"/>
      <c r="E417" s="285"/>
      <c r="F417" s="285"/>
      <c r="G417" s="285"/>
      <c r="H417" s="226"/>
      <c r="I417" s="287"/>
      <c r="J417" s="288"/>
      <c r="K417" s="325"/>
      <c r="L417" s="325"/>
      <c r="M417" s="325"/>
      <c r="N417" s="325"/>
      <c r="O417" s="325"/>
      <c r="P417" s="325"/>
      <c r="Q417" s="325"/>
      <c r="R417" s="325"/>
      <c r="S417" s="325"/>
      <c r="T417" s="325"/>
      <c r="U417" s="325"/>
      <c r="V417" s="325"/>
      <c r="W417" s="325"/>
      <c r="X417" s="326"/>
      <c r="Y417" s="367">
        <f t="shared" si="131"/>
        <v>0</v>
      </c>
      <c r="Z417" s="368">
        <f t="shared" ref="Z417:Z424" si="134">SUM(K417+L417+U417+O417)</f>
        <v>0</v>
      </c>
    </row>
    <row r="418" spans="1:26">
      <c r="A418" s="202"/>
      <c r="B418" s="250"/>
      <c r="C418" s="250"/>
      <c r="D418" s="390"/>
      <c r="E418" s="290"/>
      <c r="F418" s="290"/>
      <c r="G418" s="290"/>
      <c r="H418" s="205"/>
      <c r="I418" s="292"/>
      <c r="J418" s="288"/>
      <c r="K418" s="328"/>
      <c r="L418" s="328"/>
      <c r="M418" s="328"/>
      <c r="N418" s="328"/>
      <c r="O418" s="328"/>
      <c r="P418" s="328"/>
      <c r="Q418" s="328"/>
      <c r="R418" s="328"/>
      <c r="S418" s="325"/>
      <c r="T418" s="325"/>
      <c r="U418" s="325"/>
      <c r="V418" s="328"/>
      <c r="W418" s="328"/>
      <c r="X418" s="329"/>
      <c r="Y418" s="17">
        <f t="shared" si="131"/>
        <v>0</v>
      </c>
      <c r="Z418" s="97">
        <f t="shared" si="134"/>
        <v>0</v>
      </c>
    </row>
    <row r="419" spans="1:26">
      <c r="A419" s="202"/>
      <c r="B419" s="250"/>
      <c r="C419" s="250"/>
      <c r="D419" s="390"/>
      <c r="E419" s="290"/>
      <c r="F419" s="290"/>
      <c r="G419" s="290"/>
      <c r="H419" s="205"/>
      <c r="I419" s="292"/>
      <c r="J419" s="288"/>
      <c r="K419" s="328"/>
      <c r="L419" s="328"/>
      <c r="M419" s="328"/>
      <c r="N419" s="328"/>
      <c r="O419" s="328"/>
      <c r="P419" s="328"/>
      <c r="Q419" s="328"/>
      <c r="R419" s="328"/>
      <c r="S419" s="325"/>
      <c r="T419" s="325"/>
      <c r="U419" s="325"/>
      <c r="V419" s="328"/>
      <c r="W419" s="328"/>
      <c r="X419" s="329"/>
      <c r="Y419" s="17">
        <f t="shared" si="131"/>
        <v>0</v>
      </c>
      <c r="Z419" s="97">
        <f t="shared" si="134"/>
        <v>0</v>
      </c>
    </row>
    <row r="420" spans="1:26">
      <c r="A420" s="202"/>
      <c r="B420" s="250"/>
      <c r="C420" s="250"/>
      <c r="D420" s="390"/>
      <c r="E420" s="290"/>
      <c r="F420" s="290"/>
      <c r="G420" s="290"/>
      <c r="H420" s="205"/>
      <c r="I420" s="292"/>
      <c r="J420" s="288"/>
      <c r="K420" s="328"/>
      <c r="L420" s="328"/>
      <c r="M420" s="328"/>
      <c r="N420" s="328"/>
      <c r="O420" s="328"/>
      <c r="P420" s="328"/>
      <c r="Q420" s="328"/>
      <c r="R420" s="328"/>
      <c r="S420" s="325"/>
      <c r="T420" s="325"/>
      <c r="U420" s="325"/>
      <c r="V420" s="328"/>
      <c r="W420" s="328"/>
      <c r="X420" s="329"/>
      <c r="Y420" s="17">
        <f t="shared" si="131"/>
        <v>0</v>
      </c>
      <c r="Z420" s="97">
        <f t="shared" si="134"/>
        <v>0</v>
      </c>
    </row>
    <row r="421" spans="1:26">
      <c r="A421" s="202"/>
      <c r="B421" s="250"/>
      <c r="C421" s="250"/>
      <c r="D421" s="390"/>
      <c r="E421" s="290"/>
      <c r="F421" s="290"/>
      <c r="G421" s="290"/>
      <c r="H421" s="205"/>
      <c r="I421" s="292"/>
      <c r="J421" s="288"/>
      <c r="K421" s="328"/>
      <c r="L421" s="328"/>
      <c r="M421" s="328"/>
      <c r="N421" s="328"/>
      <c r="O421" s="328"/>
      <c r="P421" s="328"/>
      <c r="Q421" s="328"/>
      <c r="R421" s="328"/>
      <c r="S421" s="325"/>
      <c r="T421" s="325"/>
      <c r="U421" s="325"/>
      <c r="V421" s="328"/>
      <c r="W421" s="328"/>
      <c r="X421" s="329"/>
      <c r="Y421" s="17">
        <f t="shared" si="131"/>
        <v>0</v>
      </c>
      <c r="Z421" s="97">
        <f t="shared" si="134"/>
        <v>0</v>
      </c>
    </row>
    <row r="422" spans="1:26">
      <c r="A422" s="202"/>
      <c r="B422" s="250"/>
      <c r="C422" s="250"/>
      <c r="D422" s="390"/>
      <c r="E422" s="290"/>
      <c r="F422" s="290"/>
      <c r="G422" s="290"/>
      <c r="H422" s="205"/>
      <c r="I422" s="292"/>
      <c r="J422" s="288"/>
      <c r="K422" s="328"/>
      <c r="L422" s="328"/>
      <c r="M422" s="328"/>
      <c r="N422" s="328"/>
      <c r="O422" s="328"/>
      <c r="P422" s="328"/>
      <c r="Q422" s="328"/>
      <c r="R422" s="328"/>
      <c r="S422" s="325"/>
      <c r="T422" s="325"/>
      <c r="U422" s="325"/>
      <c r="V422" s="328"/>
      <c r="W422" s="328"/>
      <c r="X422" s="329"/>
      <c r="Y422" s="17">
        <f t="shared" si="131"/>
        <v>0</v>
      </c>
      <c r="Z422" s="97">
        <f t="shared" si="134"/>
        <v>0</v>
      </c>
    </row>
    <row r="423" spans="1:26">
      <c r="A423" s="202"/>
      <c r="B423" s="250"/>
      <c r="C423" s="250"/>
      <c r="D423" s="390"/>
      <c r="E423" s="290"/>
      <c r="F423" s="290"/>
      <c r="G423" s="290"/>
      <c r="H423" s="205"/>
      <c r="I423" s="292"/>
      <c r="J423" s="288"/>
      <c r="K423" s="328"/>
      <c r="L423" s="328"/>
      <c r="M423" s="328"/>
      <c r="N423" s="328"/>
      <c r="O423" s="328"/>
      <c r="P423" s="328"/>
      <c r="Q423" s="328"/>
      <c r="R423" s="328"/>
      <c r="S423" s="325"/>
      <c r="T423" s="325"/>
      <c r="U423" s="325"/>
      <c r="V423" s="328"/>
      <c r="W423" s="328"/>
      <c r="X423" s="329"/>
      <c r="Y423" s="17">
        <f t="shared" si="131"/>
        <v>0</v>
      </c>
      <c r="Z423" s="97">
        <f t="shared" si="134"/>
        <v>0</v>
      </c>
    </row>
    <row r="424" spans="1:26" ht="15" thickBot="1">
      <c r="A424" s="231"/>
      <c r="B424" s="252"/>
      <c r="C424" s="243"/>
      <c r="D424" s="391"/>
      <c r="E424" s="295"/>
      <c r="F424" s="295"/>
      <c r="G424" s="295"/>
      <c r="H424" s="232"/>
      <c r="I424" s="297"/>
      <c r="J424" s="298"/>
      <c r="K424" s="330"/>
      <c r="L424" s="330"/>
      <c r="M424" s="330"/>
      <c r="N424" s="330"/>
      <c r="O424" s="330"/>
      <c r="P424" s="330"/>
      <c r="Q424" s="330"/>
      <c r="R424" s="330"/>
      <c r="S424" s="331"/>
      <c r="T424" s="331"/>
      <c r="U424" s="331"/>
      <c r="V424" s="330"/>
      <c r="W424" s="330"/>
      <c r="X424" s="332"/>
      <c r="Y424" s="134">
        <f t="shared" si="131"/>
        <v>0</v>
      </c>
      <c r="Z424" s="136">
        <f t="shared" si="134"/>
        <v>0</v>
      </c>
    </row>
    <row r="425" spans="1:26" ht="15" thickBot="1">
      <c r="A425" s="227"/>
      <c r="B425" s="490" t="s">
        <v>85</v>
      </c>
      <c r="C425" s="491"/>
      <c r="D425" s="388"/>
      <c r="E425" s="280"/>
      <c r="F425" s="280"/>
      <c r="G425" s="280"/>
      <c r="H425" s="228"/>
      <c r="I425" s="282"/>
      <c r="J425" s="283"/>
      <c r="K425" s="322">
        <f t="shared" ref="K425:Z425" si="135">SUM(K417:K424)</f>
        <v>0</v>
      </c>
      <c r="L425" s="322">
        <f t="shared" si="135"/>
        <v>0</v>
      </c>
      <c r="M425" s="322">
        <f t="shared" si="135"/>
        <v>0</v>
      </c>
      <c r="N425" s="322">
        <f t="shared" si="135"/>
        <v>0</v>
      </c>
      <c r="O425" s="322">
        <f t="shared" si="135"/>
        <v>0</v>
      </c>
      <c r="P425" s="322">
        <f t="shared" si="135"/>
        <v>0</v>
      </c>
      <c r="Q425" s="322">
        <f t="shared" si="135"/>
        <v>0</v>
      </c>
      <c r="R425" s="322">
        <f t="shared" si="135"/>
        <v>0</v>
      </c>
      <c r="S425" s="322">
        <f t="shared" si="135"/>
        <v>0</v>
      </c>
      <c r="T425" s="322">
        <f t="shared" si="135"/>
        <v>0</v>
      </c>
      <c r="U425" s="322">
        <f t="shared" si="135"/>
        <v>0</v>
      </c>
      <c r="V425" s="322">
        <f t="shared" si="135"/>
        <v>0</v>
      </c>
      <c r="W425" s="322">
        <f t="shared" si="135"/>
        <v>0</v>
      </c>
      <c r="X425" s="333">
        <f t="shared" si="135"/>
        <v>0</v>
      </c>
      <c r="Y425" s="365">
        <f t="shared" si="135"/>
        <v>0</v>
      </c>
      <c r="Z425" s="230">
        <f t="shared" si="135"/>
        <v>0</v>
      </c>
    </row>
    <row r="426" spans="1:26" ht="15.75" thickBot="1">
      <c r="A426" s="233"/>
      <c r="B426" s="486" t="s">
        <v>70</v>
      </c>
      <c r="C426" s="487"/>
      <c r="D426" s="392"/>
      <c r="E426" s="300"/>
      <c r="F426" s="300"/>
      <c r="G426" s="234"/>
      <c r="H426" s="234"/>
      <c r="I426" s="300"/>
      <c r="J426" s="303"/>
      <c r="K426" s="334">
        <f t="shared" ref="K426:Z426" si="136">K416+K425</f>
        <v>0</v>
      </c>
      <c r="L426" s="334">
        <f t="shared" si="136"/>
        <v>0</v>
      </c>
      <c r="M426" s="334">
        <f t="shared" si="136"/>
        <v>0</v>
      </c>
      <c r="N426" s="334">
        <f t="shared" si="136"/>
        <v>0</v>
      </c>
      <c r="O426" s="334">
        <f t="shared" si="136"/>
        <v>0</v>
      </c>
      <c r="P426" s="334">
        <f t="shared" si="136"/>
        <v>0</v>
      </c>
      <c r="Q426" s="334">
        <f t="shared" si="136"/>
        <v>0</v>
      </c>
      <c r="R426" s="334">
        <f t="shared" si="136"/>
        <v>0</v>
      </c>
      <c r="S426" s="334">
        <f t="shared" si="136"/>
        <v>0</v>
      </c>
      <c r="T426" s="334">
        <f t="shared" si="136"/>
        <v>0</v>
      </c>
      <c r="U426" s="334">
        <f t="shared" si="136"/>
        <v>0</v>
      </c>
      <c r="V426" s="334">
        <f t="shared" si="136"/>
        <v>0</v>
      </c>
      <c r="W426" s="334">
        <f t="shared" si="136"/>
        <v>0</v>
      </c>
      <c r="X426" s="335">
        <f t="shared" si="136"/>
        <v>0</v>
      </c>
      <c r="Y426" s="369">
        <f t="shared" si="136"/>
        <v>0</v>
      </c>
      <c r="Z426" s="370">
        <f t="shared" si="136"/>
        <v>0</v>
      </c>
    </row>
    <row r="427" spans="1:26" ht="16.5">
      <c r="A427" s="246">
        <v>21</v>
      </c>
      <c r="B427" s="315"/>
      <c r="C427" s="359"/>
      <c r="D427" s="379"/>
      <c r="E427" s="266"/>
      <c r="F427" s="266"/>
      <c r="G427" s="267"/>
      <c r="H427" s="247"/>
      <c r="I427" s="344"/>
      <c r="J427" s="345"/>
      <c r="K427" s="371"/>
      <c r="L427" s="208"/>
      <c r="M427" s="208"/>
      <c r="N427" s="208"/>
      <c r="O427" s="208"/>
      <c r="P427" s="208"/>
      <c r="Q427" s="208"/>
      <c r="R427" s="208"/>
      <c r="S427" s="208"/>
      <c r="T427" s="208"/>
      <c r="U427" s="208"/>
      <c r="V427" s="248"/>
      <c r="W427" s="248"/>
      <c r="X427" s="372"/>
      <c r="Y427" s="363"/>
      <c r="Z427" s="364"/>
    </row>
    <row r="428" spans="1:26" ht="16.5">
      <c r="A428" s="71"/>
      <c r="B428" s="253"/>
      <c r="C428" s="198"/>
      <c r="D428" s="380"/>
      <c r="E428" s="51"/>
      <c r="F428" s="51"/>
      <c r="G428" s="216"/>
      <c r="H428" s="216"/>
      <c r="I428" s="51"/>
      <c r="J428" s="271"/>
      <c r="K428" s="171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12"/>
      <c r="Y428" s="367">
        <f t="shared" ref="Y428:Y444" si="137">SUM(K428:X428)</f>
        <v>0</v>
      </c>
      <c r="Z428" s="368">
        <f t="shared" ref="Z428:Z435" si="138">SUM(K428+L428+U428+O428)</f>
        <v>0</v>
      </c>
    </row>
    <row r="429" spans="1:26" ht="16.5">
      <c r="A429" s="71"/>
      <c r="B429" s="72"/>
      <c r="C429" s="198"/>
      <c r="D429" s="380"/>
      <c r="E429" s="51"/>
      <c r="F429" s="51"/>
      <c r="G429" s="216"/>
      <c r="H429" s="216"/>
      <c r="I429" s="51"/>
      <c r="J429" s="271"/>
      <c r="K429" s="67"/>
      <c r="L429" s="45"/>
      <c r="M429" s="9"/>
      <c r="N429" s="9"/>
      <c r="O429" s="9"/>
      <c r="P429" s="45"/>
      <c r="Q429" s="43"/>
      <c r="R429" s="45"/>
      <c r="S429" s="9"/>
      <c r="T429" s="9"/>
      <c r="U429" s="9"/>
      <c r="V429" s="45"/>
      <c r="W429" s="45"/>
      <c r="X429" s="12"/>
      <c r="Y429" s="367">
        <f t="shared" si="137"/>
        <v>0</v>
      </c>
      <c r="Z429" s="368">
        <f t="shared" si="138"/>
        <v>0</v>
      </c>
    </row>
    <row r="430" spans="1:26" ht="16.5">
      <c r="A430" s="71"/>
      <c r="B430" s="72"/>
      <c r="C430" s="199"/>
      <c r="D430" s="380"/>
      <c r="E430" s="51"/>
      <c r="F430" s="51"/>
      <c r="G430" s="216"/>
      <c r="H430" s="216"/>
      <c r="I430" s="51"/>
      <c r="J430" s="271"/>
      <c r="K430" s="171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12"/>
      <c r="Y430" s="367">
        <f t="shared" si="137"/>
        <v>0</v>
      </c>
      <c r="Z430" s="368">
        <f t="shared" si="138"/>
        <v>0</v>
      </c>
    </row>
    <row r="431" spans="1:26" ht="16.5">
      <c r="A431" s="71"/>
      <c r="B431" s="72"/>
      <c r="C431" s="200"/>
      <c r="D431" s="380"/>
      <c r="E431" s="272"/>
      <c r="F431" s="272"/>
      <c r="G431" s="381"/>
      <c r="H431" s="216"/>
      <c r="I431" s="272"/>
      <c r="J431" s="271"/>
      <c r="K431" s="67"/>
      <c r="L431" s="45"/>
      <c r="M431" s="9"/>
      <c r="N431" s="9"/>
      <c r="O431" s="9"/>
      <c r="P431" s="45"/>
      <c r="Q431" s="45"/>
      <c r="R431" s="45"/>
      <c r="S431" s="9"/>
      <c r="T431" s="9"/>
      <c r="U431" s="9"/>
      <c r="V431" s="45"/>
      <c r="W431" s="45"/>
      <c r="X431" s="132"/>
      <c r="Y431" s="367">
        <f t="shared" si="137"/>
        <v>0</v>
      </c>
      <c r="Z431" s="368">
        <f t="shared" si="138"/>
        <v>0</v>
      </c>
    </row>
    <row r="432" spans="1:26" ht="16.5">
      <c r="A432" s="71"/>
      <c r="B432" s="72"/>
      <c r="C432" s="201"/>
      <c r="D432" s="380"/>
      <c r="E432" s="272"/>
      <c r="F432" s="382"/>
      <c r="G432" s="381"/>
      <c r="H432" s="216"/>
      <c r="I432" s="51"/>
      <c r="J432" s="271"/>
      <c r="K432" s="171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12"/>
      <c r="Y432" s="367">
        <f t="shared" si="137"/>
        <v>0</v>
      </c>
      <c r="Z432" s="368">
        <f t="shared" si="138"/>
        <v>0</v>
      </c>
    </row>
    <row r="433" spans="1:26" ht="16.5">
      <c r="A433" s="71"/>
      <c r="B433" s="72"/>
      <c r="C433" s="201"/>
      <c r="D433" s="380"/>
      <c r="E433" s="272"/>
      <c r="F433" s="383"/>
      <c r="G433" s="384"/>
      <c r="H433" s="216"/>
      <c r="I433" s="382"/>
      <c r="J433" s="271"/>
      <c r="K433" s="171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12"/>
      <c r="Y433" s="367">
        <f t="shared" si="137"/>
        <v>0</v>
      </c>
      <c r="Z433" s="368">
        <f t="shared" si="138"/>
        <v>0</v>
      </c>
    </row>
    <row r="434" spans="1:26" ht="16.5">
      <c r="A434" s="71"/>
      <c r="B434" s="72"/>
      <c r="C434" s="131"/>
      <c r="D434" s="380"/>
      <c r="E434" s="272"/>
      <c r="F434" s="383"/>
      <c r="G434" s="383"/>
      <c r="H434" s="204"/>
      <c r="I434" s="382"/>
      <c r="J434" s="271"/>
      <c r="K434" s="171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12"/>
      <c r="Y434" s="367">
        <f t="shared" si="137"/>
        <v>0</v>
      </c>
      <c r="Z434" s="368">
        <f t="shared" si="138"/>
        <v>0</v>
      </c>
    </row>
    <row r="435" spans="1:26" ht="17.25" thickBot="1">
      <c r="A435" s="220"/>
      <c r="B435" s="221"/>
      <c r="C435" s="222"/>
      <c r="D435" s="385"/>
      <c r="E435" s="276"/>
      <c r="F435" s="386"/>
      <c r="G435" s="386"/>
      <c r="H435" s="224"/>
      <c r="I435" s="387"/>
      <c r="J435" s="278"/>
      <c r="K435" s="162"/>
      <c r="L435" s="135"/>
      <c r="M435" s="135"/>
      <c r="N435" s="135"/>
      <c r="O435" s="135"/>
      <c r="P435" s="135"/>
      <c r="Q435" s="135"/>
      <c r="R435" s="135"/>
      <c r="S435" s="135"/>
      <c r="T435" s="135"/>
      <c r="U435" s="135"/>
      <c r="V435" s="135"/>
      <c r="W435" s="135"/>
      <c r="X435" s="140"/>
      <c r="Y435" s="367">
        <f t="shared" si="137"/>
        <v>0</v>
      </c>
      <c r="Z435" s="368">
        <f t="shared" si="138"/>
        <v>0</v>
      </c>
    </row>
    <row r="436" spans="1:26" ht="15" thickBot="1">
      <c r="A436" s="227"/>
      <c r="B436" s="488" t="s">
        <v>69</v>
      </c>
      <c r="C436" s="489"/>
      <c r="D436" s="388"/>
      <c r="E436" s="280"/>
      <c r="F436" s="280"/>
      <c r="G436" s="280"/>
      <c r="H436" s="228"/>
      <c r="I436" s="282"/>
      <c r="J436" s="283"/>
      <c r="K436" s="322">
        <f>SUM(K428:K435)</f>
        <v>0</v>
      </c>
      <c r="L436" s="229">
        <f t="shared" ref="L436:X436" si="139">SUM(L428:L435)</f>
        <v>0</v>
      </c>
      <c r="M436" s="229">
        <f t="shared" si="139"/>
        <v>0</v>
      </c>
      <c r="N436" s="229">
        <f t="shared" si="139"/>
        <v>0</v>
      </c>
      <c r="O436" s="229">
        <f t="shared" si="139"/>
        <v>0</v>
      </c>
      <c r="P436" s="229">
        <f t="shared" si="139"/>
        <v>0</v>
      </c>
      <c r="Q436" s="229">
        <f t="shared" si="139"/>
        <v>0</v>
      </c>
      <c r="R436" s="229">
        <f t="shared" si="139"/>
        <v>0</v>
      </c>
      <c r="S436" s="229">
        <f t="shared" si="139"/>
        <v>0</v>
      </c>
      <c r="T436" s="229">
        <f t="shared" si="139"/>
        <v>0</v>
      </c>
      <c r="U436" s="229">
        <f t="shared" si="139"/>
        <v>0</v>
      </c>
      <c r="V436" s="229">
        <f t="shared" si="139"/>
        <v>0</v>
      </c>
      <c r="W436" s="229">
        <f t="shared" si="139"/>
        <v>0</v>
      </c>
      <c r="X436" s="323">
        <f t="shared" si="139"/>
        <v>0</v>
      </c>
      <c r="Y436" s="365">
        <f t="shared" si="137"/>
        <v>0</v>
      </c>
      <c r="Z436" s="366">
        <f>SUM(Z428:Z435)</f>
        <v>0</v>
      </c>
    </row>
    <row r="437" spans="1:26">
      <c r="A437" s="225"/>
      <c r="B437" s="249"/>
      <c r="C437" s="251"/>
      <c r="D437" s="397"/>
      <c r="E437" s="285"/>
      <c r="F437" s="285"/>
      <c r="G437" s="285"/>
      <c r="H437" s="226"/>
      <c r="I437" s="287"/>
      <c r="J437" s="288"/>
      <c r="K437" s="325"/>
      <c r="L437" s="325"/>
      <c r="M437" s="325"/>
      <c r="N437" s="325"/>
      <c r="O437" s="325"/>
      <c r="P437" s="325"/>
      <c r="Q437" s="325"/>
      <c r="R437" s="325"/>
      <c r="S437" s="325"/>
      <c r="T437" s="325"/>
      <c r="U437" s="325"/>
      <c r="V437" s="325"/>
      <c r="W437" s="325"/>
      <c r="X437" s="326"/>
      <c r="Y437" s="367">
        <f t="shared" si="137"/>
        <v>0</v>
      </c>
      <c r="Z437" s="368">
        <f t="shared" ref="Z437:Z444" si="140">SUM(K437+L437+U437+O437)</f>
        <v>0</v>
      </c>
    </row>
    <row r="438" spans="1:26">
      <c r="A438" s="202"/>
      <c r="B438" s="250"/>
      <c r="C438" s="250"/>
      <c r="D438" s="398"/>
      <c r="E438" s="290"/>
      <c r="F438" s="290"/>
      <c r="G438" s="290"/>
      <c r="H438" s="205"/>
      <c r="I438" s="292"/>
      <c r="J438" s="288"/>
      <c r="K438" s="328"/>
      <c r="L438" s="328"/>
      <c r="M438" s="328"/>
      <c r="N438" s="328"/>
      <c r="O438" s="328"/>
      <c r="P438" s="328"/>
      <c r="Q438" s="328"/>
      <c r="R438" s="328"/>
      <c r="S438" s="325"/>
      <c r="T438" s="325"/>
      <c r="U438" s="325"/>
      <c r="V438" s="328"/>
      <c r="W438" s="328"/>
      <c r="X438" s="329"/>
      <c r="Y438" s="17">
        <f t="shared" si="137"/>
        <v>0</v>
      </c>
      <c r="Z438" s="97">
        <f t="shared" si="140"/>
        <v>0</v>
      </c>
    </row>
    <row r="439" spans="1:26">
      <c r="A439" s="202"/>
      <c r="B439" s="250"/>
      <c r="C439" s="250"/>
      <c r="D439" s="398"/>
      <c r="E439" s="290"/>
      <c r="F439" s="290"/>
      <c r="G439" s="290"/>
      <c r="H439" s="261"/>
      <c r="I439" s="292"/>
      <c r="J439" s="288"/>
      <c r="K439" s="328"/>
      <c r="L439" s="328"/>
      <c r="M439" s="328"/>
      <c r="N439" s="328"/>
      <c r="O439" s="328"/>
      <c r="P439" s="328"/>
      <c r="Q439" s="328"/>
      <c r="R439" s="328"/>
      <c r="S439" s="325"/>
      <c r="T439" s="325"/>
      <c r="U439" s="325"/>
      <c r="V439" s="328"/>
      <c r="W439" s="328"/>
      <c r="X439" s="329"/>
      <c r="Y439" s="17">
        <f t="shared" si="137"/>
        <v>0</v>
      </c>
      <c r="Z439" s="97">
        <f t="shared" si="140"/>
        <v>0</v>
      </c>
    </row>
    <row r="440" spans="1:26">
      <c r="A440" s="202"/>
      <c r="B440" s="250"/>
      <c r="C440" s="250"/>
      <c r="D440" s="398"/>
      <c r="E440" s="290"/>
      <c r="F440" s="290"/>
      <c r="G440" s="290"/>
      <c r="H440" s="205"/>
      <c r="I440" s="292"/>
      <c r="J440" s="288"/>
      <c r="K440" s="328"/>
      <c r="L440" s="328"/>
      <c r="M440" s="328"/>
      <c r="N440" s="328"/>
      <c r="O440" s="328"/>
      <c r="P440" s="328"/>
      <c r="Q440" s="328"/>
      <c r="R440" s="328"/>
      <c r="S440" s="325"/>
      <c r="T440" s="325"/>
      <c r="U440" s="325"/>
      <c r="V440" s="328"/>
      <c r="W440" s="328"/>
      <c r="X440" s="329"/>
      <c r="Y440" s="17">
        <f t="shared" si="137"/>
        <v>0</v>
      </c>
      <c r="Z440" s="97">
        <f t="shared" si="140"/>
        <v>0</v>
      </c>
    </row>
    <row r="441" spans="1:26">
      <c r="A441" s="202"/>
      <c r="B441" s="250"/>
      <c r="C441" s="250"/>
      <c r="D441" s="398"/>
      <c r="E441" s="290"/>
      <c r="F441" s="290"/>
      <c r="G441" s="290"/>
      <c r="H441" s="205"/>
      <c r="I441" s="292"/>
      <c r="J441" s="288"/>
      <c r="K441" s="328"/>
      <c r="L441" s="328"/>
      <c r="M441" s="328"/>
      <c r="N441" s="328"/>
      <c r="O441" s="328"/>
      <c r="P441" s="328"/>
      <c r="Q441" s="328"/>
      <c r="R441" s="328"/>
      <c r="S441" s="325"/>
      <c r="T441" s="325"/>
      <c r="U441" s="325"/>
      <c r="V441" s="328"/>
      <c r="W441" s="328"/>
      <c r="X441" s="329"/>
      <c r="Y441" s="17">
        <f t="shared" si="137"/>
        <v>0</v>
      </c>
      <c r="Z441" s="97">
        <f t="shared" si="140"/>
        <v>0</v>
      </c>
    </row>
    <row r="442" spans="1:26">
      <c r="A442" s="202"/>
      <c r="B442" s="250"/>
      <c r="C442" s="250"/>
      <c r="D442" s="390"/>
      <c r="E442" s="290"/>
      <c r="F442" s="290"/>
      <c r="G442" s="290"/>
      <c r="H442" s="205"/>
      <c r="I442" s="292"/>
      <c r="J442" s="288"/>
      <c r="K442" s="328"/>
      <c r="L442" s="328"/>
      <c r="M442" s="328"/>
      <c r="N442" s="328"/>
      <c r="O442" s="328"/>
      <c r="P442" s="328"/>
      <c r="Q442" s="328"/>
      <c r="R442" s="328"/>
      <c r="S442" s="325"/>
      <c r="T442" s="325"/>
      <c r="U442" s="325"/>
      <c r="V442" s="328"/>
      <c r="W442" s="328"/>
      <c r="X442" s="329"/>
      <c r="Y442" s="17">
        <f t="shared" si="137"/>
        <v>0</v>
      </c>
      <c r="Z442" s="97">
        <f t="shared" si="140"/>
        <v>0</v>
      </c>
    </row>
    <row r="443" spans="1:26">
      <c r="A443" s="202"/>
      <c r="B443" s="250"/>
      <c r="C443" s="250"/>
      <c r="D443" s="390"/>
      <c r="E443" s="290"/>
      <c r="F443" s="290"/>
      <c r="G443" s="290"/>
      <c r="H443" s="205"/>
      <c r="I443" s="292"/>
      <c r="J443" s="288"/>
      <c r="K443" s="328"/>
      <c r="L443" s="328"/>
      <c r="M443" s="328"/>
      <c r="N443" s="328"/>
      <c r="O443" s="328"/>
      <c r="P443" s="328"/>
      <c r="Q443" s="328"/>
      <c r="R443" s="328"/>
      <c r="S443" s="325"/>
      <c r="T443" s="325"/>
      <c r="U443" s="325"/>
      <c r="V443" s="328"/>
      <c r="W443" s="328"/>
      <c r="X443" s="329"/>
      <c r="Y443" s="17">
        <f t="shared" si="137"/>
        <v>0</v>
      </c>
      <c r="Z443" s="97">
        <f t="shared" si="140"/>
        <v>0</v>
      </c>
    </row>
    <row r="444" spans="1:26" ht="15" thickBot="1">
      <c r="A444" s="231"/>
      <c r="B444" s="252"/>
      <c r="C444" s="243"/>
      <c r="D444" s="391"/>
      <c r="E444" s="295"/>
      <c r="F444" s="295"/>
      <c r="G444" s="295"/>
      <c r="H444" s="232"/>
      <c r="I444" s="297"/>
      <c r="J444" s="298"/>
      <c r="K444" s="330"/>
      <c r="L444" s="330"/>
      <c r="M444" s="330"/>
      <c r="N444" s="330"/>
      <c r="O444" s="330"/>
      <c r="P444" s="330"/>
      <c r="Q444" s="330"/>
      <c r="R444" s="330"/>
      <c r="S444" s="331"/>
      <c r="T444" s="331"/>
      <c r="U444" s="331"/>
      <c r="V444" s="330"/>
      <c r="W444" s="330"/>
      <c r="X444" s="332"/>
      <c r="Y444" s="134">
        <f t="shared" si="137"/>
        <v>0</v>
      </c>
      <c r="Z444" s="136">
        <f t="shared" si="140"/>
        <v>0</v>
      </c>
    </row>
    <row r="445" spans="1:26" ht="15" thickBot="1">
      <c r="A445" s="227"/>
      <c r="B445" s="490" t="s">
        <v>85</v>
      </c>
      <c r="C445" s="491"/>
      <c r="D445" s="388"/>
      <c r="E445" s="280"/>
      <c r="F445" s="280"/>
      <c r="G445" s="280"/>
      <c r="H445" s="228"/>
      <c r="I445" s="282"/>
      <c r="J445" s="283"/>
      <c r="K445" s="322">
        <f t="shared" ref="K445:Z445" si="141">SUM(K437:K444)</f>
        <v>0</v>
      </c>
      <c r="L445" s="322">
        <f t="shared" si="141"/>
        <v>0</v>
      </c>
      <c r="M445" s="322">
        <f t="shared" si="141"/>
        <v>0</v>
      </c>
      <c r="N445" s="322">
        <f t="shared" si="141"/>
        <v>0</v>
      </c>
      <c r="O445" s="322">
        <f t="shared" si="141"/>
        <v>0</v>
      </c>
      <c r="P445" s="322">
        <f t="shared" si="141"/>
        <v>0</v>
      </c>
      <c r="Q445" s="322">
        <f t="shared" si="141"/>
        <v>0</v>
      </c>
      <c r="R445" s="322">
        <f t="shared" si="141"/>
        <v>0</v>
      </c>
      <c r="S445" s="322">
        <f t="shared" si="141"/>
        <v>0</v>
      </c>
      <c r="T445" s="322">
        <f t="shared" si="141"/>
        <v>0</v>
      </c>
      <c r="U445" s="322">
        <f t="shared" si="141"/>
        <v>0</v>
      </c>
      <c r="V445" s="322">
        <f t="shared" si="141"/>
        <v>0</v>
      </c>
      <c r="W445" s="322">
        <f t="shared" si="141"/>
        <v>0</v>
      </c>
      <c r="X445" s="333">
        <f t="shared" si="141"/>
        <v>0</v>
      </c>
      <c r="Y445" s="365">
        <f t="shared" si="141"/>
        <v>0</v>
      </c>
      <c r="Z445" s="230">
        <f t="shared" si="141"/>
        <v>0</v>
      </c>
    </row>
    <row r="446" spans="1:26" ht="15.75" thickBot="1">
      <c r="A446" s="233"/>
      <c r="B446" s="486" t="s">
        <v>70</v>
      </c>
      <c r="C446" s="487"/>
      <c r="D446" s="392"/>
      <c r="E446" s="300"/>
      <c r="F446" s="300"/>
      <c r="G446" s="234"/>
      <c r="H446" s="234"/>
      <c r="I446" s="300"/>
      <c r="J446" s="303"/>
      <c r="K446" s="334">
        <f t="shared" ref="K446:Z446" si="142">K436+K445</f>
        <v>0</v>
      </c>
      <c r="L446" s="334">
        <f t="shared" si="142"/>
        <v>0</v>
      </c>
      <c r="M446" s="334">
        <f t="shared" si="142"/>
        <v>0</v>
      </c>
      <c r="N446" s="334">
        <f t="shared" si="142"/>
        <v>0</v>
      </c>
      <c r="O446" s="334">
        <f t="shared" si="142"/>
        <v>0</v>
      </c>
      <c r="P446" s="334">
        <f t="shared" si="142"/>
        <v>0</v>
      </c>
      <c r="Q446" s="334">
        <f t="shared" si="142"/>
        <v>0</v>
      </c>
      <c r="R446" s="334">
        <f t="shared" si="142"/>
        <v>0</v>
      </c>
      <c r="S446" s="334">
        <f t="shared" si="142"/>
        <v>0</v>
      </c>
      <c r="T446" s="334">
        <f t="shared" si="142"/>
        <v>0</v>
      </c>
      <c r="U446" s="334">
        <f t="shared" si="142"/>
        <v>0</v>
      </c>
      <c r="V446" s="334">
        <f t="shared" si="142"/>
        <v>0</v>
      </c>
      <c r="W446" s="334">
        <f t="shared" si="142"/>
        <v>0</v>
      </c>
      <c r="X446" s="335">
        <f t="shared" si="142"/>
        <v>0</v>
      </c>
      <c r="Y446" s="369">
        <f t="shared" si="142"/>
        <v>0</v>
      </c>
      <c r="Z446" s="370">
        <f t="shared" si="142"/>
        <v>0</v>
      </c>
    </row>
    <row r="447" spans="1:26" ht="16.5">
      <c r="A447" s="246">
        <v>22</v>
      </c>
      <c r="B447" s="315"/>
      <c r="C447" s="359"/>
      <c r="D447" s="379"/>
      <c r="E447" s="266"/>
      <c r="F447" s="266"/>
      <c r="G447" s="267"/>
      <c r="H447" s="247"/>
      <c r="I447" s="344"/>
      <c r="J447" s="345"/>
      <c r="K447" s="371"/>
      <c r="L447" s="208"/>
      <c r="M447" s="208"/>
      <c r="N447" s="208"/>
      <c r="O447" s="208"/>
      <c r="P447" s="208"/>
      <c r="Q447" s="208"/>
      <c r="R447" s="208"/>
      <c r="S447" s="208"/>
      <c r="T447" s="208"/>
      <c r="U447" s="208"/>
      <c r="V447" s="248"/>
      <c r="W447" s="248"/>
      <c r="X447" s="372"/>
      <c r="Y447" s="363"/>
      <c r="Z447" s="364"/>
    </row>
    <row r="448" spans="1:26" ht="16.5">
      <c r="A448" s="71"/>
      <c r="B448" s="253"/>
      <c r="C448" s="198"/>
      <c r="D448" s="380"/>
      <c r="E448" s="51"/>
      <c r="F448" s="51"/>
      <c r="G448" s="216"/>
      <c r="H448" s="216"/>
      <c r="I448" s="51"/>
      <c r="J448" s="271"/>
      <c r="K448" s="171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12"/>
      <c r="Y448" s="367">
        <f t="shared" ref="Y448:Y464" si="143">SUM(K448:X448)</f>
        <v>0</v>
      </c>
      <c r="Z448" s="368">
        <f t="shared" ref="Z448:Z455" si="144">SUM(K448+L448+U448+O448)</f>
        <v>0</v>
      </c>
    </row>
    <row r="449" spans="1:26" ht="16.5">
      <c r="A449" s="71"/>
      <c r="B449" s="72"/>
      <c r="C449" s="198"/>
      <c r="D449" s="380"/>
      <c r="E449" s="51"/>
      <c r="F449" s="51"/>
      <c r="G449" s="216"/>
      <c r="H449" s="216"/>
      <c r="I449" s="51"/>
      <c r="J449" s="271"/>
      <c r="K449" s="67"/>
      <c r="L449" s="45"/>
      <c r="M449" s="9"/>
      <c r="N449" s="9"/>
      <c r="O449" s="9"/>
      <c r="P449" s="45"/>
      <c r="Q449" s="43"/>
      <c r="R449" s="45"/>
      <c r="S449" s="9"/>
      <c r="T449" s="9"/>
      <c r="U449" s="9"/>
      <c r="V449" s="45"/>
      <c r="W449" s="45"/>
      <c r="X449" s="12"/>
      <c r="Y449" s="367">
        <f t="shared" si="143"/>
        <v>0</v>
      </c>
      <c r="Z449" s="368">
        <f t="shared" si="144"/>
        <v>0</v>
      </c>
    </row>
    <row r="450" spans="1:26" ht="16.5">
      <c r="A450" s="71"/>
      <c r="B450" s="72"/>
      <c r="C450" s="199"/>
      <c r="D450" s="380"/>
      <c r="E450" s="51"/>
      <c r="F450" s="51"/>
      <c r="G450" s="216"/>
      <c r="H450" s="216"/>
      <c r="I450" s="51"/>
      <c r="J450" s="271"/>
      <c r="K450" s="171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12"/>
      <c r="Y450" s="367">
        <f t="shared" si="143"/>
        <v>0</v>
      </c>
      <c r="Z450" s="368">
        <f t="shared" si="144"/>
        <v>0</v>
      </c>
    </row>
    <row r="451" spans="1:26" ht="16.5">
      <c r="A451" s="71"/>
      <c r="B451" s="72"/>
      <c r="C451" s="200"/>
      <c r="D451" s="380"/>
      <c r="E451" s="272"/>
      <c r="F451" s="272"/>
      <c r="G451" s="381"/>
      <c r="H451" s="216"/>
      <c r="I451" s="272"/>
      <c r="J451" s="271"/>
      <c r="K451" s="67"/>
      <c r="L451" s="45"/>
      <c r="M451" s="9"/>
      <c r="N451" s="9"/>
      <c r="O451" s="9"/>
      <c r="P451" s="45"/>
      <c r="Q451" s="45"/>
      <c r="R451" s="45"/>
      <c r="S451" s="9"/>
      <c r="T451" s="9"/>
      <c r="U451" s="9"/>
      <c r="V451" s="45"/>
      <c r="W451" s="45"/>
      <c r="X451" s="132"/>
      <c r="Y451" s="367">
        <f t="shared" si="143"/>
        <v>0</v>
      </c>
      <c r="Z451" s="368">
        <f t="shared" si="144"/>
        <v>0</v>
      </c>
    </row>
    <row r="452" spans="1:26" ht="16.5">
      <c r="A452" s="71"/>
      <c r="B452" s="72"/>
      <c r="C452" s="201"/>
      <c r="D452" s="380"/>
      <c r="E452" s="272"/>
      <c r="F452" s="382"/>
      <c r="G452" s="393"/>
      <c r="H452" s="216"/>
      <c r="I452" s="51"/>
      <c r="J452" s="271"/>
      <c r="K452" s="171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12"/>
      <c r="Y452" s="367">
        <f t="shared" si="143"/>
        <v>0</v>
      </c>
      <c r="Z452" s="368">
        <f t="shared" si="144"/>
        <v>0</v>
      </c>
    </row>
    <row r="453" spans="1:26" ht="16.5">
      <c r="A453" s="71"/>
      <c r="B453" s="72"/>
      <c r="C453" s="201"/>
      <c r="D453" s="380"/>
      <c r="E453" s="272"/>
      <c r="F453" s="383"/>
      <c r="G453" s="384"/>
      <c r="H453" s="216"/>
      <c r="I453" s="382"/>
      <c r="J453" s="271"/>
      <c r="K453" s="171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12"/>
      <c r="Y453" s="367">
        <f t="shared" si="143"/>
        <v>0</v>
      </c>
      <c r="Z453" s="368">
        <f t="shared" si="144"/>
        <v>0</v>
      </c>
    </row>
    <row r="454" spans="1:26" ht="16.5">
      <c r="A454" s="71"/>
      <c r="B454" s="72"/>
      <c r="C454" s="131"/>
      <c r="D454" s="380"/>
      <c r="E454" s="272"/>
      <c r="F454" s="383"/>
      <c r="G454" s="383"/>
      <c r="H454" s="204"/>
      <c r="I454" s="382"/>
      <c r="J454" s="271"/>
      <c r="K454" s="171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12"/>
      <c r="Y454" s="367">
        <f t="shared" si="143"/>
        <v>0</v>
      </c>
      <c r="Z454" s="368">
        <f t="shared" si="144"/>
        <v>0</v>
      </c>
    </row>
    <row r="455" spans="1:26" ht="17.25" thickBot="1">
      <c r="A455" s="220"/>
      <c r="B455" s="221"/>
      <c r="C455" s="222"/>
      <c r="D455" s="385"/>
      <c r="E455" s="276"/>
      <c r="F455" s="386"/>
      <c r="G455" s="386"/>
      <c r="H455" s="224"/>
      <c r="I455" s="387"/>
      <c r="J455" s="278"/>
      <c r="K455" s="162"/>
      <c r="L455" s="135"/>
      <c r="M455" s="135"/>
      <c r="N455" s="135"/>
      <c r="O455" s="135"/>
      <c r="P455" s="135"/>
      <c r="Q455" s="135"/>
      <c r="R455" s="135"/>
      <c r="S455" s="135"/>
      <c r="T455" s="135"/>
      <c r="U455" s="135"/>
      <c r="V455" s="135"/>
      <c r="W455" s="135"/>
      <c r="X455" s="140"/>
      <c r="Y455" s="367">
        <f t="shared" si="143"/>
        <v>0</v>
      </c>
      <c r="Z455" s="368">
        <f t="shared" si="144"/>
        <v>0</v>
      </c>
    </row>
    <row r="456" spans="1:26" ht="15" thickBot="1">
      <c r="A456" s="227"/>
      <c r="B456" s="488" t="s">
        <v>69</v>
      </c>
      <c r="C456" s="489"/>
      <c r="D456" s="388"/>
      <c r="E456" s="280"/>
      <c r="F456" s="280"/>
      <c r="G456" s="280"/>
      <c r="H456" s="228"/>
      <c r="I456" s="282"/>
      <c r="J456" s="283"/>
      <c r="K456" s="322">
        <f>SUM(K448:K455)</f>
        <v>0</v>
      </c>
      <c r="L456" s="229">
        <f t="shared" ref="L456:X456" si="145">SUM(L448:L455)</f>
        <v>0</v>
      </c>
      <c r="M456" s="229">
        <f t="shared" si="145"/>
        <v>0</v>
      </c>
      <c r="N456" s="229">
        <f t="shared" si="145"/>
        <v>0</v>
      </c>
      <c r="O456" s="229">
        <f t="shared" si="145"/>
        <v>0</v>
      </c>
      <c r="P456" s="229">
        <f t="shared" si="145"/>
        <v>0</v>
      </c>
      <c r="Q456" s="229">
        <f t="shared" si="145"/>
        <v>0</v>
      </c>
      <c r="R456" s="229">
        <f t="shared" si="145"/>
        <v>0</v>
      </c>
      <c r="S456" s="229">
        <f t="shared" si="145"/>
        <v>0</v>
      </c>
      <c r="T456" s="229">
        <f t="shared" si="145"/>
        <v>0</v>
      </c>
      <c r="U456" s="229">
        <f t="shared" si="145"/>
        <v>0</v>
      </c>
      <c r="V456" s="229">
        <f t="shared" si="145"/>
        <v>0</v>
      </c>
      <c r="W456" s="229">
        <f t="shared" si="145"/>
        <v>0</v>
      </c>
      <c r="X456" s="323">
        <f t="shared" si="145"/>
        <v>0</v>
      </c>
      <c r="Y456" s="365">
        <f t="shared" si="143"/>
        <v>0</v>
      </c>
      <c r="Z456" s="366">
        <f>SUM(Z448:Z455)</f>
        <v>0</v>
      </c>
    </row>
    <row r="457" spans="1:26">
      <c r="A457" s="225"/>
      <c r="B457" s="249"/>
      <c r="C457" s="251"/>
      <c r="D457" s="389"/>
      <c r="E457" s="285"/>
      <c r="F457" s="285"/>
      <c r="G457" s="285"/>
      <c r="H457" s="226"/>
      <c r="I457" s="287"/>
      <c r="J457" s="288"/>
      <c r="K457" s="325"/>
      <c r="L457" s="325"/>
      <c r="M457" s="325"/>
      <c r="N457" s="325"/>
      <c r="O457" s="325"/>
      <c r="P457" s="325"/>
      <c r="Q457" s="325"/>
      <c r="R457" s="325"/>
      <c r="S457" s="325"/>
      <c r="T457" s="325"/>
      <c r="U457" s="325"/>
      <c r="V457" s="325"/>
      <c r="W457" s="325"/>
      <c r="X457" s="326"/>
      <c r="Y457" s="367">
        <f t="shared" si="143"/>
        <v>0</v>
      </c>
      <c r="Z457" s="368">
        <f t="shared" ref="Z457:Z464" si="146">SUM(K457+L457+U457+O457)</f>
        <v>0</v>
      </c>
    </row>
    <row r="458" spans="1:26">
      <c r="A458" s="202"/>
      <c r="B458" s="250"/>
      <c r="C458" s="250"/>
      <c r="D458" s="390"/>
      <c r="E458" s="290"/>
      <c r="F458" s="290"/>
      <c r="G458" s="290"/>
      <c r="H458" s="205"/>
      <c r="I458" s="292"/>
      <c r="J458" s="288"/>
      <c r="K458" s="328"/>
      <c r="L458" s="328"/>
      <c r="M458" s="328"/>
      <c r="N458" s="328"/>
      <c r="O458" s="328"/>
      <c r="P458" s="328"/>
      <c r="Q458" s="328"/>
      <c r="R458" s="328"/>
      <c r="S458" s="325"/>
      <c r="T458" s="325"/>
      <c r="U458" s="325"/>
      <c r="V458" s="328"/>
      <c r="W458" s="328"/>
      <c r="X458" s="329"/>
      <c r="Y458" s="17">
        <f t="shared" si="143"/>
        <v>0</v>
      </c>
      <c r="Z458" s="97">
        <f t="shared" si="146"/>
        <v>0</v>
      </c>
    </row>
    <row r="459" spans="1:26">
      <c r="A459" s="202"/>
      <c r="B459" s="250"/>
      <c r="C459" s="250"/>
      <c r="D459" s="390"/>
      <c r="E459" s="290"/>
      <c r="F459" s="290"/>
      <c r="G459" s="290"/>
      <c r="H459" s="205"/>
      <c r="I459" s="292"/>
      <c r="J459" s="288"/>
      <c r="K459" s="328"/>
      <c r="L459" s="328"/>
      <c r="M459" s="328"/>
      <c r="N459" s="328"/>
      <c r="O459" s="328"/>
      <c r="P459" s="328"/>
      <c r="Q459" s="328"/>
      <c r="R459" s="328"/>
      <c r="S459" s="325"/>
      <c r="T459" s="325"/>
      <c r="U459" s="325"/>
      <c r="V459" s="328"/>
      <c r="W459" s="328"/>
      <c r="X459" s="329"/>
      <c r="Y459" s="17">
        <f t="shared" si="143"/>
        <v>0</v>
      </c>
      <c r="Z459" s="97">
        <f t="shared" si="146"/>
        <v>0</v>
      </c>
    </row>
    <row r="460" spans="1:26">
      <c r="A460" s="202"/>
      <c r="B460" s="250"/>
      <c r="C460" s="250"/>
      <c r="D460" s="390"/>
      <c r="E460" s="290"/>
      <c r="F460" s="290"/>
      <c r="G460" s="290"/>
      <c r="H460" s="205"/>
      <c r="I460" s="292"/>
      <c r="J460" s="288"/>
      <c r="K460" s="328"/>
      <c r="L460" s="328"/>
      <c r="M460" s="328"/>
      <c r="N460" s="328"/>
      <c r="O460" s="328"/>
      <c r="P460" s="328"/>
      <c r="Q460" s="328"/>
      <c r="R460" s="328"/>
      <c r="S460" s="325"/>
      <c r="T460" s="325"/>
      <c r="U460" s="325"/>
      <c r="V460" s="328"/>
      <c r="W460" s="328"/>
      <c r="X460" s="329"/>
      <c r="Y460" s="17">
        <f t="shared" si="143"/>
        <v>0</v>
      </c>
      <c r="Z460" s="97">
        <f t="shared" si="146"/>
        <v>0</v>
      </c>
    </row>
    <row r="461" spans="1:26">
      <c r="A461" s="202"/>
      <c r="B461" s="250"/>
      <c r="C461" s="250"/>
      <c r="D461" s="390"/>
      <c r="E461" s="290"/>
      <c r="F461" s="290"/>
      <c r="G461" s="290"/>
      <c r="H461" s="205"/>
      <c r="I461" s="292"/>
      <c r="J461" s="288"/>
      <c r="K461" s="328"/>
      <c r="L461" s="328"/>
      <c r="M461" s="328"/>
      <c r="N461" s="328"/>
      <c r="O461" s="328"/>
      <c r="P461" s="328"/>
      <c r="Q461" s="328"/>
      <c r="R461" s="328"/>
      <c r="S461" s="325"/>
      <c r="T461" s="325"/>
      <c r="U461" s="325"/>
      <c r="V461" s="328"/>
      <c r="W461" s="328"/>
      <c r="X461" s="329"/>
      <c r="Y461" s="17">
        <f t="shared" si="143"/>
        <v>0</v>
      </c>
      <c r="Z461" s="97">
        <f t="shared" si="146"/>
        <v>0</v>
      </c>
    </row>
    <row r="462" spans="1:26">
      <c r="A462" s="202"/>
      <c r="B462" s="250"/>
      <c r="C462" s="250"/>
      <c r="D462" s="390"/>
      <c r="E462" s="290"/>
      <c r="F462" s="290"/>
      <c r="G462" s="290"/>
      <c r="H462" s="205"/>
      <c r="I462" s="292"/>
      <c r="J462" s="288"/>
      <c r="K462" s="328"/>
      <c r="L462" s="328"/>
      <c r="M462" s="328"/>
      <c r="N462" s="328"/>
      <c r="O462" s="328"/>
      <c r="P462" s="328"/>
      <c r="Q462" s="328"/>
      <c r="R462" s="328"/>
      <c r="S462" s="325"/>
      <c r="T462" s="325"/>
      <c r="U462" s="325"/>
      <c r="V462" s="328"/>
      <c r="W462" s="328"/>
      <c r="X462" s="329"/>
      <c r="Y462" s="17">
        <f t="shared" si="143"/>
        <v>0</v>
      </c>
      <c r="Z462" s="97">
        <f t="shared" si="146"/>
        <v>0</v>
      </c>
    </row>
    <row r="463" spans="1:26">
      <c r="A463" s="202"/>
      <c r="B463" s="250"/>
      <c r="C463" s="250"/>
      <c r="D463" s="390"/>
      <c r="E463" s="290"/>
      <c r="F463" s="290"/>
      <c r="G463" s="290"/>
      <c r="H463" s="205"/>
      <c r="I463" s="292"/>
      <c r="J463" s="288"/>
      <c r="K463" s="328"/>
      <c r="L463" s="328"/>
      <c r="M463" s="328"/>
      <c r="N463" s="328"/>
      <c r="O463" s="328"/>
      <c r="P463" s="328"/>
      <c r="Q463" s="328"/>
      <c r="R463" s="328"/>
      <c r="S463" s="325"/>
      <c r="T463" s="325"/>
      <c r="U463" s="325"/>
      <c r="V463" s="328"/>
      <c r="W463" s="328"/>
      <c r="X463" s="329"/>
      <c r="Y463" s="17">
        <f t="shared" si="143"/>
        <v>0</v>
      </c>
      <c r="Z463" s="97">
        <f t="shared" si="146"/>
        <v>0</v>
      </c>
    </row>
    <row r="464" spans="1:26" ht="15" thickBot="1">
      <c r="A464" s="231"/>
      <c r="B464" s="252"/>
      <c r="C464" s="243"/>
      <c r="D464" s="391"/>
      <c r="E464" s="295"/>
      <c r="F464" s="295"/>
      <c r="G464" s="295"/>
      <c r="H464" s="232"/>
      <c r="I464" s="297"/>
      <c r="J464" s="298"/>
      <c r="K464" s="330"/>
      <c r="L464" s="330"/>
      <c r="M464" s="330"/>
      <c r="N464" s="330"/>
      <c r="O464" s="330"/>
      <c r="P464" s="330"/>
      <c r="Q464" s="330"/>
      <c r="R464" s="330"/>
      <c r="S464" s="331"/>
      <c r="T464" s="331"/>
      <c r="U464" s="331"/>
      <c r="V464" s="330"/>
      <c r="W464" s="330"/>
      <c r="X464" s="332"/>
      <c r="Y464" s="134">
        <f t="shared" si="143"/>
        <v>0</v>
      </c>
      <c r="Z464" s="136">
        <f t="shared" si="146"/>
        <v>0</v>
      </c>
    </row>
    <row r="465" spans="1:26" ht="15" thickBot="1">
      <c r="A465" s="227"/>
      <c r="B465" s="490" t="s">
        <v>85</v>
      </c>
      <c r="C465" s="491"/>
      <c r="D465" s="388"/>
      <c r="E465" s="280"/>
      <c r="F465" s="280"/>
      <c r="G465" s="280"/>
      <c r="H465" s="228"/>
      <c r="I465" s="282"/>
      <c r="J465" s="283"/>
      <c r="K465" s="322">
        <f t="shared" ref="K465:Z465" si="147">SUM(K457:K464)</f>
        <v>0</v>
      </c>
      <c r="L465" s="322">
        <f t="shared" si="147"/>
        <v>0</v>
      </c>
      <c r="M465" s="322">
        <f t="shared" si="147"/>
        <v>0</v>
      </c>
      <c r="N465" s="322">
        <f t="shared" si="147"/>
        <v>0</v>
      </c>
      <c r="O465" s="322">
        <f t="shared" si="147"/>
        <v>0</v>
      </c>
      <c r="P465" s="322">
        <f t="shared" si="147"/>
        <v>0</v>
      </c>
      <c r="Q465" s="322">
        <f t="shared" si="147"/>
        <v>0</v>
      </c>
      <c r="R465" s="322">
        <f t="shared" si="147"/>
        <v>0</v>
      </c>
      <c r="S465" s="322">
        <f t="shared" si="147"/>
        <v>0</v>
      </c>
      <c r="T465" s="322">
        <f t="shared" si="147"/>
        <v>0</v>
      </c>
      <c r="U465" s="322">
        <f t="shared" si="147"/>
        <v>0</v>
      </c>
      <c r="V465" s="322">
        <f t="shared" si="147"/>
        <v>0</v>
      </c>
      <c r="W465" s="322">
        <f t="shared" si="147"/>
        <v>0</v>
      </c>
      <c r="X465" s="333">
        <f t="shared" si="147"/>
        <v>0</v>
      </c>
      <c r="Y465" s="365">
        <f t="shared" si="147"/>
        <v>0</v>
      </c>
      <c r="Z465" s="230">
        <f t="shared" si="147"/>
        <v>0</v>
      </c>
    </row>
    <row r="466" spans="1:26" ht="15.75" thickBot="1">
      <c r="A466" s="233"/>
      <c r="B466" s="486" t="s">
        <v>70</v>
      </c>
      <c r="C466" s="487"/>
      <c r="D466" s="392"/>
      <c r="E466" s="300"/>
      <c r="F466" s="300"/>
      <c r="G466" s="234"/>
      <c r="H466" s="234"/>
      <c r="I466" s="300"/>
      <c r="J466" s="303"/>
      <c r="K466" s="334">
        <f t="shared" ref="K466:Z466" si="148">K456+K465</f>
        <v>0</v>
      </c>
      <c r="L466" s="334">
        <f t="shared" si="148"/>
        <v>0</v>
      </c>
      <c r="M466" s="334">
        <f t="shared" si="148"/>
        <v>0</v>
      </c>
      <c r="N466" s="334">
        <f t="shared" si="148"/>
        <v>0</v>
      </c>
      <c r="O466" s="334">
        <f t="shared" si="148"/>
        <v>0</v>
      </c>
      <c r="P466" s="334">
        <f t="shared" si="148"/>
        <v>0</v>
      </c>
      <c r="Q466" s="334">
        <f t="shared" si="148"/>
        <v>0</v>
      </c>
      <c r="R466" s="334">
        <f t="shared" si="148"/>
        <v>0</v>
      </c>
      <c r="S466" s="334">
        <f t="shared" si="148"/>
        <v>0</v>
      </c>
      <c r="T466" s="334">
        <f t="shared" si="148"/>
        <v>0</v>
      </c>
      <c r="U466" s="334">
        <f t="shared" si="148"/>
        <v>0</v>
      </c>
      <c r="V466" s="334">
        <f t="shared" si="148"/>
        <v>0</v>
      </c>
      <c r="W466" s="334">
        <f t="shared" si="148"/>
        <v>0</v>
      </c>
      <c r="X466" s="335">
        <f t="shared" si="148"/>
        <v>0</v>
      </c>
      <c r="Y466" s="369">
        <f t="shared" si="148"/>
        <v>0</v>
      </c>
      <c r="Z466" s="370">
        <f t="shared" si="148"/>
        <v>0</v>
      </c>
    </row>
    <row r="467" spans="1:26" ht="16.5">
      <c r="A467" s="246">
        <v>23</v>
      </c>
      <c r="B467" s="315"/>
      <c r="C467" s="359"/>
      <c r="D467" s="379"/>
      <c r="E467" s="266"/>
      <c r="F467" s="266"/>
      <c r="G467" s="267"/>
      <c r="H467" s="247"/>
      <c r="I467" s="344"/>
      <c r="J467" s="345"/>
      <c r="K467" s="371"/>
      <c r="L467" s="208"/>
      <c r="M467" s="208"/>
      <c r="N467" s="208"/>
      <c r="O467" s="208"/>
      <c r="P467" s="208"/>
      <c r="Q467" s="208"/>
      <c r="R467" s="208"/>
      <c r="S467" s="208"/>
      <c r="T467" s="208"/>
      <c r="U467" s="208"/>
      <c r="V467" s="248"/>
      <c r="W467" s="248"/>
      <c r="X467" s="372"/>
      <c r="Y467" s="363"/>
      <c r="Z467" s="364"/>
    </row>
    <row r="468" spans="1:26" ht="16.5">
      <c r="A468" s="71"/>
      <c r="B468" s="253"/>
      <c r="C468" s="198"/>
      <c r="D468" s="380"/>
      <c r="E468" s="51"/>
      <c r="F468" s="51"/>
      <c r="G468" s="216"/>
      <c r="H468" s="216"/>
      <c r="I468" s="51"/>
      <c r="J468" s="271"/>
      <c r="K468" s="171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12"/>
      <c r="Y468" s="367">
        <f>SUM(K468:X468)</f>
        <v>0</v>
      </c>
      <c r="Z468" s="368">
        <f>SUM(K468+L468+U468+O468)</f>
        <v>0</v>
      </c>
    </row>
    <row r="469" spans="1:26" ht="16.5">
      <c r="A469" s="71"/>
      <c r="B469" s="72"/>
      <c r="C469" s="198"/>
      <c r="D469" s="380"/>
      <c r="E469" s="51"/>
      <c r="F469" s="51"/>
      <c r="G469" s="216"/>
      <c r="H469" s="216"/>
      <c r="I469" s="51"/>
      <c r="J469" s="271"/>
      <c r="K469" s="67"/>
      <c r="L469" s="45"/>
      <c r="M469" s="9"/>
      <c r="N469" s="9"/>
      <c r="O469" s="9"/>
      <c r="P469" s="45"/>
      <c r="Q469" s="43"/>
      <c r="R469" s="45"/>
      <c r="S469" s="9"/>
      <c r="T469" s="9"/>
      <c r="U469" s="9"/>
      <c r="V469" s="45"/>
      <c r="W469" s="45"/>
      <c r="X469" s="12"/>
      <c r="Y469" s="367">
        <f t="shared" ref="Y469:Y477" si="149">SUM(K469:X469)</f>
        <v>0</v>
      </c>
      <c r="Z469" s="368">
        <f t="shared" ref="Z469:Z478" si="150">SUM(K469+L469+U469+O469)</f>
        <v>0</v>
      </c>
    </row>
    <row r="470" spans="1:26" ht="16.5">
      <c r="A470" s="71"/>
      <c r="B470" s="72"/>
      <c r="C470" s="199"/>
      <c r="D470" s="380"/>
      <c r="E470" s="51"/>
      <c r="F470" s="51"/>
      <c r="G470" s="216"/>
      <c r="H470" s="216"/>
      <c r="I470" s="51"/>
      <c r="J470" s="271"/>
      <c r="K470" s="171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12"/>
      <c r="Y470" s="367">
        <f t="shared" si="149"/>
        <v>0</v>
      </c>
      <c r="Z470" s="368">
        <f t="shared" si="150"/>
        <v>0</v>
      </c>
    </row>
    <row r="471" spans="1:26" ht="16.5">
      <c r="A471" s="71"/>
      <c r="B471" s="72"/>
      <c r="C471" s="200"/>
      <c r="D471" s="380"/>
      <c r="E471" s="272"/>
      <c r="F471" s="272"/>
      <c r="G471" s="381"/>
      <c r="H471" s="216"/>
      <c r="I471" s="272"/>
      <c r="J471" s="271"/>
      <c r="K471" s="67"/>
      <c r="L471" s="45"/>
      <c r="M471" s="9"/>
      <c r="N471" s="9"/>
      <c r="O471" s="9"/>
      <c r="P471" s="45"/>
      <c r="Q471" s="45"/>
      <c r="R471" s="45"/>
      <c r="S471" s="9"/>
      <c r="T471" s="9"/>
      <c r="U471" s="9"/>
      <c r="V471" s="45"/>
      <c r="W471" s="45"/>
      <c r="X471" s="132"/>
      <c r="Y471" s="367">
        <f t="shared" si="149"/>
        <v>0</v>
      </c>
      <c r="Z471" s="368">
        <f t="shared" si="150"/>
        <v>0</v>
      </c>
    </row>
    <row r="472" spans="1:26" ht="16.5">
      <c r="A472" s="71"/>
      <c r="B472" s="72"/>
      <c r="C472" s="200"/>
      <c r="D472" s="380"/>
      <c r="E472" s="272"/>
      <c r="F472" s="272"/>
      <c r="G472" s="381"/>
      <c r="H472" s="216"/>
      <c r="I472" s="272"/>
      <c r="J472" s="271"/>
      <c r="K472" s="67"/>
      <c r="L472" s="45"/>
      <c r="M472" s="9"/>
      <c r="N472" s="9"/>
      <c r="O472" s="9"/>
      <c r="P472" s="45"/>
      <c r="Q472" s="45"/>
      <c r="R472" s="45"/>
      <c r="S472" s="9"/>
      <c r="T472" s="9"/>
      <c r="U472" s="9"/>
      <c r="V472" s="45"/>
      <c r="W472" s="45"/>
      <c r="X472" s="132"/>
      <c r="Y472" s="367">
        <f t="shared" si="149"/>
        <v>0</v>
      </c>
      <c r="Z472" s="368">
        <f t="shared" si="150"/>
        <v>0</v>
      </c>
    </row>
    <row r="473" spans="1:26" ht="16.5">
      <c r="A473" s="71"/>
      <c r="B473" s="72"/>
      <c r="C473" s="200"/>
      <c r="D473" s="380"/>
      <c r="E473" s="272"/>
      <c r="F473" s="272"/>
      <c r="G473" s="381"/>
      <c r="H473" s="216"/>
      <c r="I473" s="272"/>
      <c r="J473" s="271"/>
      <c r="K473" s="67"/>
      <c r="L473" s="45"/>
      <c r="M473" s="9"/>
      <c r="N473" s="9"/>
      <c r="O473" s="9"/>
      <c r="P473" s="45"/>
      <c r="Q473" s="45"/>
      <c r="R473" s="45"/>
      <c r="S473" s="9"/>
      <c r="T473" s="9"/>
      <c r="U473" s="9"/>
      <c r="V473" s="45"/>
      <c r="W473" s="45"/>
      <c r="X473" s="132"/>
      <c r="Y473" s="367">
        <f t="shared" si="149"/>
        <v>0</v>
      </c>
      <c r="Z473" s="368">
        <f t="shared" si="150"/>
        <v>0</v>
      </c>
    </row>
    <row r="474" spans="1:26" ht="16.5">
      <c r="A474" s="71"/>
      <c r="B474" s="72"/>
      <c r="C474" s="200"/>
      <c r="D474" s="380"/>
      <c r="E474" s="272"/>
      <c r="F474" s="272"/>
      <c r="G474" s="381"/>
      <c r="H474" s="216"/>
      <c r="I474" s="272"/>
      <c r="J474" s="271"/>
      <c r="K474" s="67"/>
      <c r="L474" s="45"/>
      <c r="M474" s="9"/>
      <c r="N474" s="9"/>
      <c r="O474" s="9"/>
      <c r="P474" s="45"/>
      <c r="Q474" s="45"/>
      <c r="R474" s="45"/>
      <c r="S474" s="9"/>
      <c r="T474" s="9"/>
      <c r="U474" s="9"/>
      <c r="V474" s="45"/>
      <c r="W474" s="45"/>
      <c r="X474" s="132"/>
      <c r="Y474" s="367">
        <f t="shared" si="149"/>
        <v>0</v>
      </c>
      <c r="Z474" s="368">
        <f t="shared" si="150"/>
        <v>0</v>
      </c>
    </row>
    <row r="475" spans="1:26" ht="16.5">
      <c r="A475" s="71"/>
      <c r="B475" s="72"/>
      <c r="C475" s="201"/>
      <c r="D475" s="380"/>
      <c r="E475" s="272"/>
      <c r="F475" s="272"/>
      <c r="G475" s="381"/>
      <c r="H475" s="216"/>
      <c r="I475" s="51"/>
      <c r="J475" s="271"/>
      <c r="K475" s="171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12"/>
      <c r="Y475" s="367">
        <f t="shared" si="149"/>
        <v>0</v>
      </c>
      <c r="Z475" s="368">
        <f t="shared" si="150"/>
        <v>0</v>
      </c>
    </row>
    <row r="476" spans="1:26" ht="16.5">
      <c r="A476" s="71"/>
      <c r="B476" s="72"/>
      <c r="C476" s="201"/>
      <c r="D476" s="380"/>
      <c r="E476" s="272"/>
      <c r="F476" s="383"/>
      <c r="G476" s="384"/>
      <c r="H476" s="216"/>
      <c r="I476" s="382"/>
      <c r="J476" s="271"/>
      <c r="K476" s="171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12"/>
      <c r="Y476" s="367">
        <f t="shared" si="149"/>
        <v>0</v>
      </c>
      <c r="Z476" s="368">
        <f t="shared" si="150"/>
        <v>0</v>
      </c>
    </row>
    <row r="477" spans="1:26" ht="16.5">
      <c r="A477" s="71"/>
      <c r="B477" s="72"/>
      <c r="C477" s="131"/>
      <c r="D477" s="380"/>
      <c r="E477" s="272"/>
      <c r="F477" s="383"/>
      <c r="G477" s="383"/>
      <c r="H477" s="204"/>
      <c r="I477" s="382"/>
      <c r="J477" s="271"/>
      <c r="K477" s="171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12"/>
      <c r="Y477" s="367">
        <f t="shared" si="149"/>
        <v>0</v>
      </c>
      <c r="Z477" s="368">
        <f t="shared" si="150"/>
        <v>0</v>
      </c>
    </row>
    <row r="478" spans="1:26" ht="17.25" thickBot="1">
      <c r="A478" s="220"/>
      <c r="B478" s="221"/>
      <c r="C478" s="222"/>
      <c r="D478" s="385"/>
      <c r="E478" s="276"/>
      <c r="F478" s="386"/>
      <c r="G478" s="386"/>
      <c r="H478" s="224"/>
      <c r="I478" s="387"/>
      <c r="J478" s="278"/>
      <c r="K478" s="162"/>
      <c r="L478" s="135"/>
      <c r="M478" s="135"/>
      <c r="N478" s="135"/>
      <c r="O478" s="135"/>
      <c r="P478" s="135"/>
      <c r="Q478" s="135"/>
      <c r="R478" s="135"/>
      <c r="S478" s="135"/>
      <c r="T478" s="135"/>
      <c r="U478" s="135"/>
      <c r="V478" s="135"/>
      <c r="W478" s="135"/>
      <c r="X478" s="140"/>
      <c r="Y478" s="367">
        <f t="shared" ref="Y478:Y487" si="151">SUM(K478:X478)</f>
        <v>0</v>
      </c>
      <c r="Z478" s="368">
        <f t="shared" si="150"/>
        <v>0</v>
      </c>
    </row>
    <row r="479" spans="1:26" ht="15" thickBot="1">
      <c r="A479" s="227"/>
      <c r="B479" s="488" t="s">
        <v>69</v>
      </c>
      <c r="C479" s="489"/>
      <c r="D479" s="388"/>
      <c r="E479" s="280"/>
      <c r="F479" s="280"/>
      <c r="G479" s="280"/>
      <c r="H479" s="228"/>
      <c r="I479" s="282"/>
      <c r="J479" s="283"/>
      <c r="K479" s="322">
        <f>SUM(K468:K478)</f>
        <v>0</v>
      </c>
      <c r="L479" s="229">
        <f t="shared" ref="L479:X479" si="152">SUM(L468:L478)</f>
        <v>0</v>
      </c>
      <c r="M479" s="229">
        <f t="shared" si="152"/>
        <v>0</v>
      </c>
      <c r="N479" s="229">
        <f t="shared" si="152"/>
        <v>0</v>
      </c>
      <c r="O479" s="229">
        <f t="shared" si="152"/>
        <v>0</v>
      </c>
      <c r="P479" s="229">
        <f t="shared" si="152"/>
        <v>0</v>
      </c>
      <c r="Q479" s="229">
        <f t="shared" si="152"/>
        <v>0</v>
      </c>
      <c r="R479" s="229">
        <f t="shared" si="152"/>
        <v>0</v>
      </c>
      <c r="S479" s="229">
        <f t="shared" si="152"/>
        <v>0</v>
      </c>
      <c r="T479" s="229">
        <f t="shared" si="152"/>
        <v>0</v>
      </c>
      <c r="U479" s="229">
        <f t="shared" si="152"/>
        <v>0</v>
      </c>
      <c r="V479" s="229">
        <f t="shared" si="152"/>
        <v>0</v>
      </c>
      <c r="W479" s="229">
        <f t="shared" si="152"/>
        <v>0</v>
      </c>
      <c r="X479" s="323">
        <f t="shared" si="152"/>
        <v>0</v>
      </c>
      <c r="Y479" s="365">
        <f t="shared" si="151"/>
        <v>0</v>
      </c>
      <c r="Z479" s="366">
        <f>SUM(Z468:Z478)</f>
        <v>0</v>
      </c>
    </row>
    <row r="480" spans="1:26">
      <c r="A480" s="225"/>
      <c r="B480" s="249"/>
      <c r="C480" s="251"/>
      <c r="D480" s="389"/>
      <c r="E480" s="285"/>
      <c r="F480" s="285"/>
      <c r="G480" s="285"/>
      <c r="H480" s="226"/>
      <c r="I480" s="287"/>
      <c r="J480" s="288"/>
      <c r="K480" s="325"/>
      <c r="L480" s="325"/>
      <c r="M480" s="325"/>
      <c r="N480" s="325"/>
      <c r="O480" s="325"/>
      <c r="P480" s="325"/>
      <c r="Q480" s="325"/>
      <c r="R480" s="325"/>
      <c r="S480" s="325"/>
      <c r="T480" s="325"/>
      <c r="U480" s="325"/>
      <c r="V480" s="325"/>
      <c r="W480" s="325"/>
      <c r="X480" s="326"/>
      <c r="Y480" s="367">
        <f t="shared" si="151"/>
        <v>0</v>
      </c>
      <c r="Z480" s="368">
        <f t="shared" ref="Z480:Z487" si="153">SUM(K480+L480+U480+O480)</f>
        <v>0</v>
      </c>
    </row>
    <row r="481" spans="1:26">
      <c r="A481" s="202"/>
      <c r="B481" s="250"/>
      <c r="C481" s="250"/>
      <c r="D481" s="390"/>
      <c r="E481" s="290"/>
      <c r="F481" s="290"/>
      <c r="G481" s="403"/>
      <c r="H481" s="205"/>
      <c r="I481" s="292"/>
      <c r="J481" s="288"/>
      <c r="K481" s="328"/>
      <c r="L481" s="328"/>
      <c r="M481" s="328"/>
      <c r="N481" s="328"/>
      <c r="O481" s="328"/>
      <c r="P481" s="328"/>
      <c r="Q481" s="328"/>
      <c r="R481" s="328"/>
      <c r="S481" s="325"/>
      <c r="T481" s="325"/>
      <c r="U481" s="325"/>
      <c r="V481" s="328"/>
      <c r="W481" s="328"/>
      <c r="X481" s="329"/>
      <c r="Y481" s="17">
        <f t="shared" si="151"/>
        <v>0</v>
      </c>
      <c r="Z481" s="97">
        <f t="shared" si="153"/>
        <v>0</v>
      </c>
    </row>
    <row r="482" spans="1:26">
      <c r="A482" s="202"/>
      <c r="B482" s="250"/>
      <c r="C482" s="250"/>
      <c r="D482" s="390"/>
      <c r="E482" s="290"/>
      <c r="F482" s="290"/>
      <c r="G482" s="290"/>
      <c r="H482" s="205"/>
      <c r="I482" s="292"/>
      <c r="J482" s="288"/>
      <c r="K482" s="328"/>
      <c r="L482" s="328"/>
      <c r="M482" s="328"/>
      <c r="N482" s="328"/>
      <c r="O482" s="328"/>
      <c r="P482" s="328"/>
      <c r="Q482" s="328"/>
      <c r="R482" s="328"/>
      <c r="S482" s="325"/>
      <c r="T482" s="325"/>
      <c r="U482" s="325"/>
      <c r="V482" s="328"/>
      <c r="W482" s="328"/>
      <c r="X482" s="329"/>
      <c r="Y482" s="17">
        <f t="shared" si="151"/>
        <v>0</v>
      </c>
      <c r="Z482" s="97">
        <f t="shared" si="153"/>
        <v>0</v>
      </c>
    </row>
    <row r="483" spans="1:26">
      <c r="A483" s="202"/>
      <c r="B483" s="250"/>
      <c r="C483" s="250"/>
      <c r="D483" s="390"/>
      <c r="E483" s="290"/>
      <c r="F483" s="290"/>
      <c r="G483" s="290"/>
      <c r="H483" s="205"/>
      <c r="I483" s="292"/>
      <c r="J483" s="288"/>
      <c r="K483" s="328"/>
      <c r="L483" s="328"/>
      <c r="M483" s="328"/>
      <c r="N483" s="328"/>
      <c r="O483" s="328"/>
      <c r="P483" s="328"/>
      <c r="Q483" s="328"/>
      <c r="R483" s="328"/>
      <c r="S483" s="325"/>
      <c r="T483" s="325"/>
      <c r="U483" s="325"/>
      <c r="V483" s="328"/>
      <c r="W483" s="328"/>
      <c r="X483" s="329"/>
      <c r="Y483" s="17">
        <f t="shared" si="151"/>
        <v>0</v>
      </c>
      <c r="Z483" s="97">
        <f t="shared" si="153"/>
        <v>0</v>
      </c>
    </row>
    <row r="484" spans="1:26">
      <c r="A484" s="202"/>
      <c r="B484" s="250"/>
      <c r="C484" s="250"/>
      <c r="D484" s="390"/>
      <c r="E484" s="290"/>
      <c r="F484" s="290"/>
      <c r="G484" s="290"/>
      <c r="H484" s="205"/>
      <c r="I484" s="292"/>
      <c r="J484" s="288"/>
      <c r="K484" s="328"/>
      <c r="L484" s="328"/>
      <c r="M484" s="328"/>
      <c r="N484" s="328"/>
      <c r="O484" s="328"/>
      <c r="P484" s="328"/>
      <c r="Q484" s="328"/>
      <c r="R484" s="328"/>
      <c r="S484" s="325"/>
      <c r="T484" s="325"/>
      <c r="U484" s="325"/>
      <c r="V484" s="328"/>
      <c r="W484" s="328"/>
      <c r="X484" s="329"/>
      <c r="Y484" s="17">
        <f t="shared" si="151"/>
        <v>0</v>
      </c>
      <c r="Z484" s="97">
        <f t="shared" si="153"/>
        <v>0</v>
      </c>
    </row>
    <row r="485" spans="1:26">
      <c r="A485" s="202"/>
      <c r="B485" s="250"/>
      <c r="C485" s="250"/>
      <c r="D485" s="390"/>
      <c r="E485" s="290"/>
      <c r="F485" s="290"/>
      <c r="G485" s="290"/>
      <c r="H485" s="205"/>
      <c r="I485" s="292"/>
      <c r="J485" s="288"/>
      <c r="K485" s="328"/>
      <c r="L485" s="328"/>
      <c r="M485" s="328"/>
      <c r="N485" s="328"/>
      <c r="O485" s="328"/>
      <c r="P485" s="328"/>
      <c r="Q485" s="328"/>
      <c r="R485" s="328"/>
      <c r="S485" s="325"/>
      <c r="T485" s="325"/>
      <c r="U485" s="325"/>
      <c r="V485" s="328"/>
      <c r="W485" s="328"/>
      <c r="X485" s="329"/>
      <c r="Y485" s="17">
        <f t="shared" si="151"/>
        <v>0</v>
      </c>
      <c r="Z485" s="97">
        <f t="shared" si="153"/>
        <v>0</v>
      </c>
    </row>
    <row r="486" spans="1:26">
      <c r="A486" s="202"/>
      <c r="B486" s="250"/>
      <c r="C486" s="250"/>
      <c r="D486" s="390"/>
      <c r="E486" s="290"/>
      <c r="F486" s="290"/>
      <c r="G486" s="290"/>
      <c r="H486" s="205"/>
      <c r="I486" s="292"/>
      <c r="J486" s="288"/>
      <c r="K486" s="328"/>
      <c r="L486" s="328"/>
      <c r="M486" s="328"/>
      <c r="N486" s="328"/>
      <c r="O486" s="328"/>
      <c r="P486" s="328"/>
      <c r="Q486" s="328"/>
      <c r="R486" s="328"/>
      <c r="S486" s="325"/>
      <c r="T486" s="325"/>
      <c r="U486" s="325"/>
      <c r="V486" s="328"/>
      <c r="W486" s="328"/>
      <c r="X486" s="329"/>
      <c r="Y486" s="17">
        <f t="shared" si="151"/>
        <v>0</v>
      </c>
      <c r="Z486" s="97">
        <f t="shared" si="153"/>
        <v>0</v>
      </c>
    </row>
    <row r="487" spans="1:26" ht="15" thickBot="1">
      <c r="A487" s="231"/>
      <c r="B487" s="252"/>
      <c r="C487" s="243"/>
      <c r="D487" s="391"/>
      <c r="E487" s="295"/>
      <c r="F487" s="295"/>
      <c r="G487" s="295"/>
      <c r="H487" s="232"/>
      <c r="I487" s="297"/>
      <c r="J487" s="298"/>
      <c r="K487" s="330"/>
      <c r="L487" s="330"/>
      <c r="M487" s="330"/>
      <c r="N487" s="330"/>
      <c r="O487" s="330"/>
      <c r="P487" s="330"/>
      <c r="Q487" s="330"/>
      <c r="R487" s="330"/>
      <c r="S487" s="331"/>
      <c r="T487" s="331"/>
      <c r="U487" s="331"/>
      <c r="V487" s="330"/>
      <c r="W487" s="330"/>
      <c r="X487" s="332"/>
      <c r="Y487" s="134">
        <f t="shared" si="151"/>
        <v>0</v>
      </c>
      <c r="Z487" s="136">
        <f t="shared" si="153"/>
        <v>0</v>
      </c>
    </row>
    <row r="488" spans="1:26" ht="15" thickBot="1">
      <c r="A488" s="227"/>
      <c r="B488" s="490" t="s">
        <v>85</v>
      </c>
      <c r="C488" s="491"/>
      <c r="D488" s="388"/>
      <c r="E488" s="280"/>
      <c r="F488" s="280"/>
      <c r="G488" s="280"/>
      <c r="H488" s="228"/>
      <c r="I488" s="282"/>
      <c r="J488" s="283"/>
      <c r="K488" s="322">
        <f t="shared" ref="K488:Z488" si="154">SUM(K480:K487)</f>
        <v>0</v>
      </c>
      <c r="L488" s="322">
        <f t="shared" si="154"/>
        <v>0</v>
      </c>
      <c r="M488" s="322">
        <f t="shared" si="154"/>
        <v>0</v>
      </c>
      <c r="N488" s="322">
        <f t="shared" si="154"/>
        <v>0</v>
      </c>
      <c r="O488" s="322">
        <f t="shared" si="154"/>
        <v>0</v>
      </c>
      <c r="P488" s="322">
        <f t="shared" si="154"/>
        <v>0</v>
      </c>
      <c r="Q488" s="322">
        <f t="shared" si="154"/>
        <v>0</v>
      </c>
      <c r="R488" s="322">
        <f t="shared" si="154"/>
        <v>0</v>
      </c>
      <c r="S488" s="322">
        <f t="shared" si="154"/>
        <v>0</v>
      </c>
      <c r="T488" s="322">
        <f t="shared" si="154"/>
        <v>0</v>
      </c>
      <c r="U488" s="322">
        <f t="shared" si="154"/>
        <v>0</v>
      </c>
      <c r="V488" s="322">
        <f t="shared" si="154"/>
        <v>0</v>
      </c>
      <c r="W488" s="322">
        <f t="shared" si="154"/>
        <v>0</v>
      </c>
      <c r="X488" s="333">
        <f t="shared" si="154"/>
        <v>0</v>
      </c>
      <c r="Y488" s="365">
        <f t="shared" si="154"/>
        <v>0</v>
      </c>
      <c r="Z488" s="230">
        <f t="shared" si="154"/>
        <v>0</v>
      </c>
    </row>
    <row r="489" spans="1:26" ht="15.75" thickBot="1">
      <c r="A489" s="233"/>
      <c r="B489" s="486" t="s">
        <v>70</v>
      </c>
      <c r="C489" s="487"/>
      <c r="D489" s="392"/>
      <c r="E489" s="300"/>
      <c r="F489" s="300"/>
      <c r="G489" s="234"/>
      <c r="H489" s="234"/>
      <c r="I489" s="300"/>
      <c r="J489" s="303"/>
      <c r="K489" s="334">
        <f t="shared" ref="K489:Z489" si="155">K479+K488</f>
        <v>0</v>
      </c>
      <c r="L489" s="334">
        <f t="shared" si="155"/>
        <v>0</v>
      </c>
      <c r="M489" s="334">
        <f t="shared" si="155"/>
        <v>0</v>
      </c>
      <c r="N489" s="334">
        <f t="shared" si="155"/>
        <v>0</v>
      </c>
      <c r="O489" s="334">
        <f t="shared" si="155"/>
        <v>0</v>
      </c>
      <c r="P489" s="334">
        <f t="shared" si="155"/>
        <v>0</v>
      </c>
      <c r="Q489" s="334">
        <f t="shared" si="155"/>
        <v>0</v>
      </c>
      <c r="R489" s="334">
        <f t="shared" si="155"/>
        <v>0</v>
      </c>
      <c r="S489" s="334">
        <f t="shared" si="155"/>
        <v>0</v>
      </c>
      <c r="T489" s="334">
        <f t="shared" si="155"/>
        <v>0</v>
      </c>
      <c r="U489" s="334">
        <f t="shared" si="155"/>
        <v>0</v>
      </c>
      <c r="V489" s="334">
        <f t="shared" si="155"/>
        <v>0</v>
      </c>
      <c r="W489" s="334">
        <f t="shared" si="155"/>
        <v>0</v>
      </c>
      <c r="X489" s="335">
        <f t="shared" si="155"/>
        <v>0</v>
      </c>
      <c r="Y489" s="369">
        <f t="shared" si="155"/>
        <v>0</v>
      </c>
      <c r="Z489" s="370">
        <f t="shared" si="155"/>
        <v>0</v>
      </c>
    </row>
    <row r="490" spans="1:26" ht="16.5">
      <c r="A490" s="246">
        <v>24</v>
      </c>
      <c r="B490" s="315"/>
      <c r="C490" s="359"/>
      <c r="D490" s="379"/>
      <c r="E490" s="266"/>
      <c r="F490" s="266"/>
      <c r="G490" s="267"/>
      <c r="H490" s="247"/>
      <c r="I490" s="344"/>
      <c r="J490" s="345"/>
      <c r="K490" s="371"/>
      <c r="L490" s="208"/>
      <c r="M490" s="208"/>
      <c r="N490" s="208"/>
      <c r="O490" s="208"/>
      <c r="P490" s="208"/>
      <c r="Q490" s="208"/>
      <c r="R490" s="208"/>
      <c r="S490" s="208"/>
      <c r="T490" s="208"/>
      <c r="U490" s="208"/>
      <c r="V490" s="248"/>
      <c r="W490" s="248"/>
      <c r="X490" s="372"/>
      <c r="Y490" s="363"/>
      <c r="Z490" s="364"/>
    </row>
    <row r="491" spans="1:26" ht="16.5">
      <c r="A491" s="71"/>
      <c r="B491" s="253"/>
      <c r="C491" s="198"/>
      <c r="D491" s="380"/>
      <c r="E491" s="51"/>
      <c r="F491" s="51"/>
      <c r="G491" s="216"/>
      <c r="H491" s="216"/>
      <c r="I491" s="51"/>
      <c r="J491" s="271"/>
      <c r="K491" s="171"/>
      <c r="L491" s="9"/>
      <c r="M491" s="9"/>
      <c r="N491" s="9"/>
      <c r="O491" s="9"/>
      <c r="P491" s="9"/>
      <c r="Q491" s="9"/>
      <c r="R491" s="9"/>
      <c r="S491" s="9"/>
      <c r="T491" s="9">
        <v>0</v>
      </c>
      <c r="U491" s="9">
        <v>0</v>
      </c>
      <c r="V491" s="9">
        <v>0</v>
      </c>
      <c r="W491" s="9">
        <v>0</v>
      </c>
      <c r="X491" s="12"/>
      <c r="Y491" s="367">
        <f t="shared" ref="Y491:Y507" si="156">SUM(K491:X491)</f>
        <v>0</v>
      </c>
      <c r="Z491" s="368">
        <f t="shared" ref="Z491:Z498" si="157">SUM(K491+L491+U491+O491)</f>
        <v>0</v>
      </c>
    </row>
    <row r="492" spans="1:26" ht="16.5">
      <c r="A492" s="71"/>
      <c r="B492" s="72"/>
      <c r="C492" s="198"/>
      <c r="D492" s="380"/>
      <c r="E492" s="51"/>
      <c r="F492" s="51"/>
      <c r="G492" s="216"/>
      <c r="H492" s="216"/>
      <c r="I492" s="51"/>
      <c r="J492" s="271"/>
      <c r="K492" s="67"/>
      <c r="L492" s="45"/>
      <c r="M492" s="9"/>
      <c r="N492" s="9"/>
      <c r="O492" s="9"/>
      <c r="P492" s="45"/>
      <c r="Q492" s="43"/>
      <c r="R492" s="45"/>
      <c r="S492" s="9"/>
      <c r="T492" s="9">
        <v>0</v>
      </c>
      <c r="U492" s="9">
        <v>0</v>
      </c>
      <c r="V492" s="45">
        <v>0</v>
      </c>
      <c r="W492" s="45">
        <v>0</v>
      </c>
      <c r="X492" s="12"/>
      <c r="Y492" s="367">
        <f t="shared" si="156"/>
        <v>0</v>
      </c>
      <c r="Z492" s="368">
        <f t="shared" si="157"/>
        <v>0</v>
      </c>
    </row>
    <row r="493" spans="1:26" ht="16.5">
      <c r="A493" s="71"/>
      <c r="B493" s="72"/>
      <c r="C493" s="199"/>
      <c r="D493" s="380"/>
      <c r="E493" s="51"/>
      <c r="F493" s="51"/>
      <c r="G493" s="216"/>
      <c r="H493" s="216"/>
      <c r="I493" s="51"/>
      <c r="J493" s="271"/>
      <c r="K493" s="171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12"/>
      <c r="Y493" s="367">
        <f t="shared" si="156"/>
        <v>0</v>
      </c>
      <c r="Z493" s="368">
        <f t="shared" si="157"/>
        <v>0</v>
      </c>
    </row>
    <row r="494" spans="1:26" ht="16.5">
      <c r="A494" s="71"/>
      <c r="B494" s="72"/>
      <c r="C494" s="200"/>
      <c r="D494" s="380"/>
      <c r="E494" s="272"/>
      <c r="F494" s="272"/>
      <c r="G494" s="381"/>
      <c r="H494" s="216"/>
      <c r="I494" s="272"/>
      <c r="J494" s="271"/>
      <c r="K494" s="67"/>
      <c r="L494" s="45"/>
      <c r="M494" s="9"/>
      <c r="N494" s="9"/>
      <c r="O494" s="9"/>
      <c r="P494" s="45"/>
      <c r="Q494" s="45"/>
      <c r="R494" s="45"/>
      <c r="S494" s="9"/>
      <c r="T494" s="9"/>
      <c r="U494" s="9"/>
      <c r="V494" s="45"/>
      <c r="W494" s="45"/>
      <c r="X494" s="132"/>
      <c r="Y494" s="367">
        <f t="shared" si="156"/>
        <v>0</v>
      </c>
      <c r="Z494" s="368">
        <f t="shared" si="157"/>
        <v>0</v>
      </c>
    </row>
    <row r="495" spans="1:26" ht="16.5">
      <c r="A495" s="71"/>
      <c r="B495" s="72"/>
      <c r="C495" s="201"/>
      <c r="D495" s="380"/>
      <c r="E495" s="272"/>
      <c r="F495" s="382"/>
      <c r="G495" s="393"/>
      <c r="H495" s="216"/>
      <c r="I495" s="51"/>
      <c r="J495" s="271"/>
      <c r="K495" s="171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12"/>
      <c r="Y495" s="367">
        <f t="shared" si="156"/>
        <v>0</v>
      </c>
      <c r="Z495" s="368">
        <f t="shared" si="157"/>
        <v>0</v>
      </c>
    </row>
    <row r="496" spans="1:26" ht="16.5">
      <c r="A496" s="71"/>
      <c r="B496" s="72"/>
      <c r="C496" s="201"/>
      <c r="D496" s="380"/>
      <c r="E496" s="272"/>
      <c r="F496" s="383"/>
      <c r="G496" s="384"/>
      <c r="H496" s="216"/>
      <c r="I496" s="382"/>
      <c r="J496" s="271"/>
      <c r="K496" s="171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12"/>
      <c r="Y496" s="367">
        <f t="shared" si="156"/>
        <v>0</v>
      </c>
      <c r="Z496" s="368">
        <f t="shared" si="157"/>
        <v>0</v>
      </c>
    </row>
    <row r="497" spans="1:26" ht="16.5">
      <c r="A497" s="71"/>
      <c r="B497" s="72"/>
      <c r="C497" s="131"/>
      <c r="D497" s="380"/>
      <c r="E497" s="272"/>
      <c r="F497" s="383"/>
      <c r="G497" s="383"/>
      <c r="H497" s="204"/>
      <c r="I497" s="382"/>
      <c r="J497" s="271"/>
      <c r="K497" s="171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12"/>
      <c r="Y497" s="367">
        <f t="shared" si="156"/>
        <v>0</v>
      </c>
      <c r="Z497" s="368">
        <f t="shared" si="157"/>
        <v>0</v>
      </c>
    </row>
    <row r="498" spans="1:26" ht="17.25" thickBot="1">
      <c r="A498" s="220"/>
      <c r="B498" s="221"/>
      <c r="C498" s="222"/>
      <c r="D498" s="385"/>
      <c r="E498" s="276"/>
      <c r="F498" s="386"/>
      <c r="G498" s="386"/>
      <c r="H498" s="224"/>
      <c r="I498" s="387"/>
      <c r="J498" s="278"/>
      <c r="K498" s="162"/>
      <c r="L498" s="135"/>
      <c r="M498" s="135"/>
      <c r="N498" s="135"/>
      <c r="O498" s="135"/>
      <c r="P498" s="135"/>
      <c r="Q498" s="135"/>
      <c r="R498" s="135"/>
      <c r="S498" s="135"/>
      <c r="T498" s="135"/>
      <c r="U498" s="135"/>
      <c r="V498" s="135"/>
      <c r="W498" s="135"/>
      <c r="X498" s="140"/>
      <c r="Y498" s="367">
        <f t="shared" si="156"/>
        <v>0</v>
      </c>
      <c r="Z498" s="368">
        <f t="shared" si="157"/>
        <v>0</v>
      </c>
    </row>
    <row r="499" spans="1:26" ht="15" thickBot="1">
      <c r="A499" s="227"/>
      <c r="B499" s="488" t="s">
        <v>69</v>
      </c>
      <c r="C499" s="489"/>
      <c r="D499" s="388"/>
      <c r="E499" s="280"/>
      <c r="F499" s="280"/>
      <c r="G499" s="280"/>
      <c r="H499" s="228"/>
      <c r="I499" s="282"/>
      <c r="J499" s="283"/>
      <c r="K499" s="322">
        <f>SUM(K491:K498)</f>
        <v>0</v>
      </c>
      <c r="L499" s="229">
        <f t="shared" ref="L499:X499" si="158">SUM(L491:L498)</f>
        <v>0</v>
      </c>
      <c r="M499" s="229">
        <f t="shared" si="158"/>
        <v>0</v>
      </c>
      <c r="N499" s="229">
        <f t="shared" si="158"/>
        <v>0</v>
      </c>
      <c r="O499" s="229">
        <f t="shared" si="158"/>
        <v>0</v>
      </c>
      <c r="P499" s="229">
        <f t="shared" si="158"/>
        <v>0</v>
      </c>
      <c r="Q499" s="229">
        <f t="shared" si="158"/>
        <v>0</v>
      </c>
      <c r="R499" s="229">
        <f t="shared" si="158"/>
        <v>0</v>
      </c>
      <c r="S499" s="229">
        <f t="shared" si="158"/>
        <v>0</v>
      </c>
      <c r="T499" s="229">
        <f t="shared" si="158"/>
        <v>0</v>
      </c>
      <c r="U499" s="229">
        <f t="shared" si="158"/>
        <v>0</v>
      </c>
      <c r="V499" s="229">
        <f t="shared" si="158"/>
        <v>0</v>
      </c>
      <c r="W499" s="229">
        <f t="shared" si="158"/>
        <v>0</v>
      </c>
      <c r="X499" s="323">
        <f t="shared" si="158"/>
        <v>0</v>
      </c>
      <c r="Y499" s="365">
        <f t="shared" si="156"/>
        <v>0</v>
      </c>
      <c r="Z499" s="366">
        <f>SUM(Z491:Z498)</f>
        <v>0</v>
      </c>
    </row>
    <row r="500" spans="1:26">
      <c r="A500" s="225"/>
      <c r="B500" s="249"/>
      <c r="C500" s="251"/>
      <c r="D500" s="389"/>
      <c r="E500" s="285"/>
      <c r="F500" s="285"/>
      <c r="G500" s="285"/>
      <c r="H500" s="226"/>
      <c r="I500" s="287"/>
      <c r="J500" s="288"/>
      <c r="K500" s="325"/>
      <c r="L500" s="325"/>
      <c r="M500" s="325"/>
      <c r="N500" s="325"/>
      <c r="O500" s="325"/>
      <c r="P500" s="325"/>
      <c r="Q500" s="325"/>
      <c r="R500" s="325"/>
      <c r="S500" s="325"/>
      <c r="T500" s="325"/>
      <c r="U500" s="325"/>
      <c r="V500" s="325"/>
      <c r="W500" s="325"/>
      <c r="X500" s="326"/>
      <c r="Y500" s="367">
        <f t="shared" si="156"/>
        <v>0</v>
      </c>
      <c r="Z500" s="368">
        <f t="shared" ref="Z500:Z507" si="159">SUM(K500+L500+U500+O500)</f>
        <v>0</v>
      </c>
    </row>
    <row r="501" spans="1:26">
      <c r="A501" s="202"/>
      <c r="B501" s="250"/>
      <c r="C501" s="250"/>
      <c r="D501" s="390"/>
      <c r="E501" s="290"/>
      <c r="F501" s="290"/>
      <c r="G501" s="290"/>
      <c r="H501" s="205"/>
      <c r="I501" s="292"/>
      <c r="J501" s="288"/>
      <c r="K501" s="328"/>
      <c r="L501" s="328"/>
      <c r="M501" s="328"/>
      <c r="N501" s="328"/>
      <c r="O501" s="328"/>
      <c r="P501" s="328"/>
      <c r="Q501" s="328"/>
      <c r="R501" s="328"/>
      <c r="S501" s="325"/>
      <c r="T501" s="325"/>
      <c r="U501" s="325"/>
      <c r="V501" s="328"/>
      <c r="W501" s="328"/>
      <c r="X501" s="329"/>
      <c r="Y501" s="17">
        <f t="shared" si="156"/>
        <v>0</v>
      </c>
      <c r="Z501" s="97">
        <f t="shared" si="159"/>
        <v>0</v>
      </c>
    </row>
    <row r="502" spans="1:26">
      <c r="A502" s="202"/>
      <c r="B502" s="250"/>
      <c r="C502" s="250"/>
      <c r="D502" s="390"/>
      <c r="E502" s="290"/>
      <c r="F502" s="290"/>
      <c r="G502" s="290"/>
      <c r="H502" s="205"/>
      <c r="I502" s="292"/>
      <c r="J502" s="288"/>
      <c r="K502" s="328"/>
      <c r="L502" s="328"/>
      <c r="M502" s="328"/>
      <c r="N502" s="328"/>
      <c r="O502" s="328"/>
      <c r="P502" s="328"/>
      <c r="Q502" s="328"/>
      <c r="R502" s="328"/>
      <c r="S502" s="325"/>
      <c r="T502" s="325"/>
      <c r="U502" s="325"/>
      <c r="V502" s="328"/>
      <c r="W502" s="328"/>
      <c r="X502" s="329"/>
      <c r="Y502" s="17">
        <f t="shared" si="156"/>
        <v>0</v>
      </c>
      <c r="Z502" s="97">
        <f t="shared" si="159"/>
        <v>0</v>
      </c>
    </row>
    <row r="503" spans="1:26">
      <c r="A503" s="202"/>
      <c r="B503" s="250"/>
      <c r="C503" s="250"/>
      <c r="D503" s="390"/>
      <c r="E503" s="290"/>
      <c r="F503" s="290"/>
      <c r="G503" s="290"/>
      <c r="H503" s="205"/>
      <c r="I503" s="292"/>
      <c r="J503" s="288"/>
      <c r="K503" s="328"/>
      <c r="L503" s="328"/>
      <c r="M503" s="328"/>
      <c r="N503" s="328"/>
      <c r="O503" s="328"/>
      <c r="P503" s="328"/>
      <c r="Q503" s="328"/>
      <c r="R503" s="328"/>
      <c r="S503" s="325"/>
      <c r="T503" s="325"/>
      <c r="U503" s="325"/>
      <c r="V503" s="328"/>
      <c r="W503" s="328"/>
      <c r="X503" s="329"/>
      <c r="Y503" s="17">
        <f t="shared" si="156"/>
        <v>0</v>
      </c>
      <c r="Z503" s="97">
        <f t="shared" si="159"/>
        <v>0</v>
      </c>
    </row>
    <row r="504" spans="1:26">
      <c r="A504" s="202"/>
      <c r="B504" s="250"/>
      <c r="C504" s="250"/>
      <c r="D504" s="390"/>
      <c r="E504" s="290"/>
      <c r="F504" s="290"/>
      <c r="G504" s="290"/>
      <c r="H504" s="205"/>
      <c r="I504" s="292"/>
      <c r="J504" s="288"/>
      <c r="K504" s="328"/>
      <c r="L504" s="328"/>
      <c r="M504" s="328"/>
      <c r="N504" s="328"/>
      <c r="O504" s="328"/>
      <c r="P504" s="328"/>
      <c r="Q504" s="328"/>
      <c r="R504" s="328"/>
      <c r="S504" s="325"/>
      <c r="T504" s="325"/>
      <c r="U504" s="325"/>
      <c r="V504" s="328"/>
      <c r="W504" s="328"/>
      <c r="X504" s="329"/>
      <c r="Y504" s="17">
        <f t="shared" si="156"/>
        <v>0</v>
      </c>
      <c r="Z504" s="97">
        <f t="shared" si="159"/>
        <v>0</v>
      </c>
    </row>
    <row r="505" spans="1:26">
      <c r="A505" s="202"/>
      <c r="B505" s="250"/>
      <c r="C505" s="250"/>
      <c r="D505" s="390"/>
      <c r="E505" s="290"/>
      <c r="F505" s="290"/>
      <c r="G505" s="290"/>
      <c r="H505" s="205"/>
      <c r="I505" s="292"/>
      <c r="J505" s="288"/>
      <c r="K505" s="328"/>
      <c r="L505" s="328"/>
      <c r="M505" s="328"/>
      <c r="N505" s="328"/>
      <c r="O505" s="328"/>
      <c r="P505" s="328"/>
      <c r="Q505" s="328"/>
      <c r="R505" s="328"/>
      <c r="S505" s="325"/>
      <c r="T505" s="325"/>
      <c r="U505" s="325"/>
      <c r="V505" s="328"/>
      <c r="W505" s="328"/>
      <c r="X505" s="329"/>
      <c r="Y505" s="17">
        <f t="shared" si="156"/>
        <v>0</v>
      </c>
      <c r="Z505" s="97">
        <f t="shared" si="159"/>
        <v>0</v>
      </c>
    </row>
    <row r="506" spans="1:26">
      <c r="A506" s="202"/>
      <c r="B506" s="250"/>
      <c r="C506" s="250"/>
      <c r="D506" s="390"/>
      <c r="E506" s="290"/>
      <c r="F506" s="290"/>
      <c r="G506" s="290"/>
      <c r="H506" s="205"/>
      <c r="I506" s="292"/>
      <c r="J506" s="288"/>
      <c r="K506" s="328"/>
      <c r="L506" s="328"/>
      <c r="M506" s="328"/>
      <c r="N506" s="328"/>
      <c r="O506" s="328"/>
      <c r="P506" s="328"/>
      <c r="Q506" s="328"/>
      <c r="R506" s="328"/>
      <c r="S506" s="325"/>
      <c r="T506" s="325"/>
      <c r="U506" s="325"/>
      <c r="V506" s="328"/>
      <c r="W506" s="328"/>
      <c r="X506" s="329"/>
      <c r="Y506" s="17">
        <f t="shared" si="156"/>
        <v>0</v>
      </c>
      <c r="Z506" s="97">
        <f t="shared" si="159"/>
        <v>0</v>
      </c>
    </row>
    <row r="507" spans="1:26" ht="15" thickBot="1">
      <c r="A507" s="231"/>
      <c r="B507" s="252"/>
      <c r="C507" s="243"/>
      <c r="D507" s="391"/>
      <c r="E507" s="295"/>
      <c r="F507" s="295"/>
      <c r="G507" s="295"/>
      <c r="H507" s="232"/>
      <c r="I507" s="297"/>
      <c r="J507" s="298"/>
      <c r="K507" s="330"/>
      <c r="L507" s="330"/>
      <c r="M507" s="330"/>
      <c r="N507" s="330"/>
      <c r="O507" s="330"/>
      <c r="P507" s="330"/>
      <c r="Q507" s="330"/>
      <c r="R507" s="330"/>
      <c r="S507" s="331"/>
      <c r="T507" s="331"/>
      <c r="U507" s="331"/>
      <c r="V507" s="330"/>
      <c r="W507" s="330"/>
      <c r="X507" s="332"/>
      <c r="Y507" s="134">
        <f t="shared" si="156"/>
        <v>0</v>
      </c>
      <c r="Z507" s="136">
        <f t="shared" si="159"/>
        <v>0</v>
      </c>
    </row>
    <row r="508" spans="1:26" ht="15" thickBot="1">
      <c r="A508" s="227"/>
      <c r="B508" s="490" t="s">
        <v>85</v>
      </c>
      <c r="C508" s="491"/>
      <c r="D508" s="388"/>
      <c r="E508" s="280"/>
      <c r="F508" s="280"/>
      <c r="G508" s="280"/>
      <c r="H508" s="228"/>
      <c r="I508" s="282"/>
      <c r="J508" s="283"/>
      <c r="K508" s="322">
        <f t="shared" ref="K508:Z508" si="160">SUM(K500:K507)</f>
        <v>0</v>
      </c>
      <c r="L508" s="322">
        <f t="shared" si="160"/>
        <v>0</v>
      </c>
      <c r="M508" s="322">
        <f t="shared" si="160"/>
        <v>0</v>
      </c>
      <c r="N508" s="322">
        <f t="shared" si="160"/>
        <v>0</v>
      </c>
      <c r="O508" s="322">
        <f t="shared" si="160"/>
        <v>0</v>
      </c>
      <c r="P508" s="322">
        <f t="shared" si="160"/>
        <v>0</v>
      </c>
      <c r="Q508" s="322">
        <f t="shared" si="160"/>
        <v>0</v>
      </c>
      <c r="R508" s="322">
        <f t="shared" si="160"/>
        <v>0</v>
      </c>
      <c r="S508" s="322">
        <f t="shared" si="160"/>
        <v>0</v>
      </c>
      <c r="T508" s="322">
        <f t="shared" si="160"/>
        <v>0</v>
      </c>
      <c r="U508" s="322">
        <f t="shared" si="160"/>
        <v>0</v>
      </c>
      <c r="V508" s="322">
        <f t="shared" si="160"/>
        <v>0</v>
      </c>
      <c r="W508" s="322">
        <f t="shared" si="160"/>
        <v>0</v>
      </c>
      <c r="X508" s="333">
        <f t="shared" si="160"/>
        <v>0</v>
      </c>
      <c r="Y508" s="365">
        <f t="shared" si="160"/>
        <v>0</v>
      </c>
      <c r="Z508" s="230">
        <f t="shared" si="160"/>
        <v>0</v>
      </c>
    </row>
    <row r="509" spans="1:26" ht="15.75" thickBot="1">
      <c r="A509" s="233"/>
      <c r="B509" s="486" t="s">
        <v>70</v>
      </c>
      <c r="C509" s="487"/>
      <c r="D509" s="392"/>
      <c r="E509" s="300"/>
      <c r="F509" s="300"/>
      <c r="G509" s="234"/>
      <c r="H509" s="234"/>
      <c r="I509" s="300"/>
      <c r="J509" s="303"/>
      <c r="K509" s="334">
        <f t="shared" ref="K509:Z509" si="161">K499+K508</f>
        <v>0</v>
      </c>
      <c r="L509" s="334">
        <f t="shared" si="161"/>
        <v>0</v>
      </c>
      <c r="M509" s="334">
        <f t="shared" si="161"/>
        <v>0</v>
      </c>
      <c r="N509" s="334">
        <f t="shared" si="161"/>
        <v>0</v>
      </c>
      <c r="O509" s="334">
        <f t="shared" si="161"/>
        <v>0</v>
      </c>
      <c r="P509" s="334">
        <f t="shared" si="161"/>
        <v>0</v>
      </c>
      <c r="Q509" s="334">
        <f t="shared" si="161"/>
        <v>0</v>
      </c>
      <c r="R509" s="334">
        <f t="shared" si="161"/>
        <v>0</v>
      </c>
      <c r="S509" s="334">
        <f t="shared" si="161"/>
        <v>0</v>
      </c>
      <c r="T509" s="334">
        <f t="shared" si="161"/>
        <v>0</v>
      </c>
      <c r="U509" s="334">
        <f t="shared" si="161"/>
        <v>0</v>
      </c>
      <c r="V509" s="334">
        <f t="shared" si="161"/>
        <v>0</v>
      </c>
      <c r="W509" s="334">
        <f t="shared" si="161"/>
        <v>0</v>
      </c>
      <c r="X509" s="335">
        <f t="shared" si="161"/>
        <v>0</v>
      </c>
      <c r="Y509" s="369">
        <f t="shared" si="161"/>
        <v>0</v>
      </c>
      <c r="Z509" s="370">
        <f t="shared" si="161"/>
        <v>0</v>
      </c>
    </row>
    <row r="510" spans="1:26" ht="16.5">
      <c r="A510" s="246">
        <v>25</v>
      </c>
      <c r="B510" s="315"/>
      <c r="C510" s="359"/>
      <c r="D510" s="379"/>
      <c r="E510" s="266"/>
      <c r="F510" s="266"/>
      <c r="G510" s="267"/>
      <c r="H510" s="247"/>
      <c r="I510" s="344"/>
      <c r="J510" s="345"/>
      <c r="K510" s="371"/>
      <c r="L510" s="208"/>
      <c r="M510" s="208"/>
      <c r="N510" s="208"/>
      <c r="O510" s="208"/>
      <c r="P510" s="208"/>
      <c r="Q510" s="208"/>
      <c r="R510" s="208"/>
      <c r="S510" s="208"/>
      <c r="T510" s="208"/>
      <c r="U510" s="208"/>
      <c r="V510" s="248"/>
      <c r="W510" s="248"/>
      <c r="X510" s="372"/>
      <c r="Y510" s="363"/>
      <c r="Z510" s="364"/>
    </row>
    <row r="511" spans="1:26" ht="16.5">
      <c r="A511" s="71"/>
      <c r="B511" s="253"/>
      <c r="C511" s="198"/>
      <c r="D511" s="380"/>
      <c r="E511" s="51"/>
      <c r="F511" s="51"/>
      <c r="G511" s="216"/>
      <c r="H511" s="216"/>
      <c r="I511" s="51"/>
      <c r="J511" s="271"/>
      <c r="K511" s="171"/>
      <c r="L511" s="9"/>
      <c r="M511" s="9"/>
      <c r="N511" s="9"/>
      <c r="O511" s="9"/>
      <c r="P511" s="9"/>
      <c r="Q511" s="9"/>
      <c r="R511" s="9"/>
      <c r="S511" s="9"/>
      <c r="T511" s="9">
        <v>0</v>
      </c>
      <c r="U511" s="9">
        <v>0</v>
      </c>
      <c r="V511" s="9">
        <v>0</v>
      </c>
      <c r="W511" s="9">
        <v>0</v>
      </c>
      <c r="X511" s="12"/>
      <c r="Y511" s="367">
        <f t="shared" ref="Y511:Y527" si="162">SUM(K511:X511)</f>
        <v>0</v>
      </c>
      <c r="Z511" s="368">
        <f t="shared" ref="Z511:Z518" si="163">SUM(K511+L511+U511+O511)</f>
        <v>0</v>
      </c>
    </row>
    <row r="512" spans="1:26" ht="16.5">
      <c r="A512" s="71"/>
      <c r="B512" s="72"/>
      <c r="C512" s="198"/>
      <c r="D512" s="380"/>
      <c r="E512" s="51"/>
      <c r="F512" s="51"/>
      <c r="G512" s="216"/>
      <c r="H512" s="216"/>
      <c r="I512" s="51"/>
      <c r="J512" s="271"/>
      <c r="K512" s="67"/>
      <c r="L512" s="45"/>
      <c r="M512" s="9"/>
      <c r="N512" s="9"/>
      <c r="O512" s="9"/>
      <c r="P512" s="45"/>
      <c r="Q512" s="43"/>
      <c r="R512" s="45"/>
      <c r="S512" s="9"/>
      <c r="T512" s="9">
        <v>0</v>
      </c>
      <c r="U512" s="9">
        <v>0</v>
      </c>
      <c r="V512" s="45">
        <v>0</v>
      </c>
      <c r="W512" s="45">
        <v>0</v>
      </c>
      <c r="X512" s="12"/>
      <c r="Y512" s="367">
        <f t="shared" si="162"/>
        <v>0</v>
      </c>
      <c r="Z512" s="368">
        <f t="shared" si="163"/>
        <v>0</v>
      </c>
    </row>
    <row r="513" spans="1:26" ht="16.5">
      <c r="A513" s="71"/>
      <c r="B513" s="72"/>
      <c r="C513" s="199"/>
      <c r="D513" s="380"/>
      <c r="E513" s="51"/>
      <c r="F513" s="51"/>
      <c r="G513" s="216"/>
      <c r="H513" s="216"/>
      <c r="I513" s="51"/>
      <c r="J513" s="271"/>
      <c r="K513" s="171"/>
      <c r="L513" s="9"/>
      <c r="M513" s="9"/>
      <c r="N513" s="9"/>
      <c r="O513" s="9"/>
      <c r="P513" s="9"/>
      <c r="Q513" s="9"/>
      <c r="R513" s="9"/>
      <c r="S513" s="9"/>
      <c r="T513" s="9">
        <v>0</v>
      </c>
      <c r="U513" s="9">
        <v>0</v>
      </c>
      <c r="V513" s="9">
        <v>0</v>
      </c>
      <c r="W513" s="9">
        <v>0</v>
      </c>
      <c r="X513" s="12"/>
      <c r="Y513" s="367">
        <f t="shared" si="162"/>
        <v>0</v>
      </c>
      <c r="Z513" s="368">
        <f t="shared" si="163"/>
        <v>0</v>
      </c>
    </row>
    <row r="514" spans="1:26" ht="16.5">
      <c r="A514" s="71"/>
      <c r="B514" s="72"/>
      <c r="C514" s="200"/>
      <c r="D514" s="380"/>
      <c r="E514" s="272"/>
      <c r="F514" s="272"/>
      <c r="G514" s="381"/>
      <c r="H514" s="216"/>
      <c r="I514" s="272"/>
      <c r="J514" s="271"/>
      <c r="K514" s="67"/>
      <c r="L514" s="45"/>
      <c r="M514" s="9"/>
      <c r="N514" s="9"/>
      <c r="O514" s="9"/>
      <c r="P514" s="45"/>
      <c r="Q514" s="45"/>
      <c r="R514" s="45"/>
      <c r="S514" s="9"/>
      <c r="T514" s="9"/>
      <c r="U514" s="9"/>
      <c r="V514" s="45"/>
      <c r="W514" s="45"/>
      <c r="X514" s="132"/>
      <c r="Y514" s="367">
        <f t="shared" si="162"/>
        <v>0</v>
      </c>
      <c r="Z514" s="368">
        <f t="shared" si="163"/>
        <v>0</v>
      </c>
    </row>
    <row r="515" spans="1:26" ht="16.5">
      <c r="A515" s="71"/>
      <c r="B515" s="72"/>
      <c r="C515" s="201"/>
      <c r="D515" s="380"/>
      <c r="E515" s="272"/>
      <c r="F515" s="382"/>
      <c r="G515" s="393"/>
      <c r="H515" s="216"/>
      <c r="I515" s="51"/>
      <c r="J515" s="271"/>
      <c r="K515" s="171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12"/>
      <c r="Y515" s="367">
        <f t="shared" si="162"/>
        <v>0</v>
      </c>
      <c r="Z515" s="368">
        <f t="shared" si="163"/>
        <v>0</v>
      </c>
    </row>
    <row r="516" spans="1:26" ht="16.5">
      <c r="A516" s="71"/>
      <c r="B516" s="72"/>
      <c r="C516" s="201"/>
      <c r="D516" s="380"/>
      <c r="E516" s="272"/>
      <c r="F516" s="383"/>
      <c r="G516" s="384"/>
      <c r="H516" s="216"/>
      <c r="I516" s="382"/>
      <c r="J516" s="271"/>
      <c r="K516" s="171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12"/>
      <c r="Y516" s="367">
        <f t="shared" si="162"/>
        <v>0</v>
      </c>
      <c r="Z516" s="368">
        <f t="shared" si="163"/>
        <v>0</v>
      </c>
    </row>
    <row r="517" spans="1:26" ht="16.5">
      <c r="A517" s="71"/>
      <c r="B517" s="72"/>
      <c r="C517" s="131"/>
      <c r="D517" s="380"/>
      <c r="E517" s="272"/>
      <c r="F517" s="383"/>
      <c r="G517" s="383"/>
      <c r="H517" s="204"/>
      <c r="I517" s="382"/>
      <c r="J517" s="271"/>
      <c r="K517" s="171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12"/>
      <c r="Y517" s="367">
        <f t="shared" si="162"/>
        <v>0</v>
      </c>
      <c r="Z517" s="368">
        <f t="shared" si="163"/>
        <v>0</v>
      </c>
    </row>
    <row r="518" spans="1:26" ht="17.25" thickBot="1">
      <c r="A518" s="220"/>
      <c r="B518" s="221"/>
      <c r="C518" s="222"/>
      <c r="D518" s="385"/>
      <c r="E518" s="276"/>
      <c r="F518" s="386"/>
      <c r="G518" s="386"/>
      <c r="H518" s="224"/>
      <c r="I518" s="387"/>
      <c r="J518" s="278"/>
      <c r="K518" s="162"/>
      <c r="L518" s="135"/>
      <c r="M518" s="135"/>
      <c r="N518" s="135"/>
      <c r="O518" s="135"/>
      <c r="P518" s="135"/>
      <c r="Q518" s="135"/>
      <c r="R518" s="135"/>
      <c r="S518" s="135"/>
      <c r="T518" s="135"/>
      <c r="U518" s="135"/>
      <c r="V518" s="135"/>
      <c r="W518" s="135"/>
      <c r="X518" s="140"/>
      <c r="Y518" s="367">
        <f t="shared" si="162"/>
        <v>0</v>
      </c>
      <c r="Z518" s="368">
        <f t="shared" si="163"/>
        <v>0</v>
      </c>
    </row>
    <row r="519" spans="1:26" ht="15" thickBot="1">
      <c r="A519" s="227"/>
      <c r="B519" s="488" t="s">
        <v>69</v>
      </c>
      <c r="C519" s="489"/>
      <c r="D519" s="388"/>
      <c r="E519" s="280"/>
      <c r="F519" s="280"/>
      <c r="G519" s="280"/>
      <c r="H519" s="228"/>
      <c r="I519" s="282"/>
      <c r="J519" s="283"/>
      <c r="K519" s="322">
        <f>SUM(K511:K518)</f>
        <v>0</v>
      </c>
      <c r="L519" s="229">
        <f t="shared" ref="L519:X519" si="164">SUM(L511:L518)</f>
        <v>0</v>
      </c>
      <c r="M519" s="229">
        <f t="shared" si="164"/>
        <v>0</v>
      </c>
      <c r="N519" s="229">
        <f t="shared" si="164"/>
        <v>0</v>
      </c>
      <c r="O519" s="229">
        <f t="shared" si="164"/>
        <v>0</v>
      </c>
      <c r="P519" s="229">
        <f t="shared" si="164"/>
        <v>0</v>
      </c>
      <c r="Q519" s="229">
        <f t="shared" si="164"/>
        <v>0</v>
      </c>
      <c r="R519" s="229">
        <f t="shared" si="164"/>
        <v>0</v>
      </c>
      <c r="S519" s="229">
        <f t="shared" si="164"/>
        <v>0</v>
      </c>
      <c r="T519" s="229">
        <f t="shared" si="164"/>
        <v>0</v>
      </c>
      <c r="U519" s="229">
        <f t="shared" si="164"/>
        <v>0</v>
      </c>
      <c r="V519" s="229">
        <f t="shared" si="164"/>
        <v>0</v>
      </c>
      <c r="W519" s="229">
        <f t="shared" si="164"/>
        <v>0</v>
      </c>
      <c r="X519" s="323">
        <f t="shared" si="164"/>
        <v>0</v>
      </c>
      <c r="Y519" s="365">
        <f t="shared" si="162"/>
        <v>0</v>
      </c>
      <c r="Z519" s="366">
        <f>SUM(Z511:Z518)</f>
        <v>0</v>
      </c>
    </row>
    <row r="520" spans="1:26">
      <c r="A520" s="225"/>
      <c r="B520" s="249"/>
      <c r="C520" s="251"/>
      <c r="D520" s="397"/>
      <c r="E520" s="285"/>
      <c r="F520" s="285"/>
      <c r="G520" s="285"/>
      <c r="H520" s="226"/>
      <c r="I520" s="287"/>
      <c r="J520" s="288"/>
      <c r="K520" s="325"/>
      <c r="L520" s="325"/>
      <c r="M520" s="325"/>
      <c r="N520" s="325"/>
      <c r="O520" s="325"/>
      <c r="P520" s="325"/>
      <c r="Q520" s="325"/>
      <c r="R520" s="325"/>
      <c r="S520" s="325"/>
      <c r="T520" s="325"/>
      <c r="U520" s="325"/>
      <c r="V520" s="325"/>
      <c r="W520" s="325"/>
      <c r="X520" s="326"/>
      <c r="Y520" s="367">
        <f t="shared" si="162"/>
        <v>0</v>
      </c>
      <c r="Z520" s="368">
        <f t="shared" ref="Z520:Z527" si="165">SUM(K520+L520+U520+O520)</f>
        <v>0</v>
      </c>
    </row>
    <row r="521" spans="1:26">
      <c r="A521" s="202"/>
      <c r="B521" s="250"/>
      <c r="C521" s="250"/>
      <c r="D521" s="398"/>
      <c r="E521" s="290"/>
      <c r="F521" s="290"/>
      <c r="G521" s="402"/>
      <c r="H521" s="261"/>
      <c r="I521" s="292"/>
      <c r="J521" s="288"/>
      <c r="K521" s="328"/>
      <c r="L521" s="328"/>
      <c r="M521" s="328"/>
      <c r="N521" s="328"/>
      <c r="O521" s="328"/>
      <c r="P521" s="328"/>
      <c r="Q521" s="328"/>
      <c r="R521" s="328"/>
      <c r="S521" s="325"/>
      <c r="T521" s="325"/>
      <c r="U521" s="325"/>
      <c r="V521" s="328"/>
      <c r="W521" s="328"/>
      <c r="X521" s="329"/>
      <c r="Y521" s="17">
        <f t="shared" si="162"/>
        <v>0</v>
      </c>
      <c r="Z521" s="97">
        <f t="shared" si="165"/>
        <v>0</v>
      </c>
    </row>
    <row r="522" spans="1:26">
      <c r="A522" s="202"/>
      <c r="B522" s="250"/>
      <c r="C522" s="250"/>
      <c r="D522" s="398"/>
      <c r="E522" s="290"/>
      <c r="F522" s="290"/>
      <c r="G522" s="290"/>
      <c r="H522" s="205"/>
      <c r="I522" s="292"/>
      <c r="J522" s="288"/>
      <c r="K522" s="328"/>
      <c r="L522" s="328"/>
      <c r="M522" s="328"/>
      <c r="N522" s="328"/>
      <c r="O522" s="328"/>
      <c r="P522" s="328"/>
      <c r="Q522" s="328"/>
      <c r="R522" s="328"/>
      <c r="S522" s="325"/>
      <c r="T522" s="325"/>
      <c r="U522" s="325"/>
      <c r="V522" s="328"/>
      <c r="W522" s="328"/>
      <c r="X522" s="329"/>
      <c r="Y522" s="17">
        <f t="shared" si="162"/>
        <v>0</v>
      </c>
      <c r="Z522" s="97">
        <f t="shared" si="165"/>
        <v>0</v>
      </c>
    </row>
    <row r="523" spans="1:26">
      <c r="A523" s="202"/>
      <c r="B523" s="250"/>
      <c r="C523" s="250"/>
      <c r="D523" s="398"/>
      <c r="E523" s="290"/>
      <c r="F523" s="290"/>
      <c r="G523" s="290"/>
      <c r="H523" s="205"/>
      <c r="I523" s="292"/>
      <c r="J523" s="288"/>
      <c r="K523" s="328"/>
      <c r="L523" s="328"/>
      <c r="M523" s="328"/>
      <c r="N523" s="328"/>
      <c r="O523" s="328"/>
      <c r="P523" s="328"/>
      <c r="Q523" s="328"/>
      <c r="R523" s="328"/>
      <c r="S523" s="325"/>
      <c r="T523" s="325"/>
      <c r="U523" s="325"/>
      <c r="V523" s="328"/>
      <c r="W523" s="328"/>
      <c r="X523" s="329"/>
      <c r="Y523" s="17">
        <f t="shared" si="162"/>
        <v>0</v>
      </c>
      <c r="Z523" s="97">
        <f t="shared" si="165"/>
        <v>0</v>
      </c>
    </row>
    <row r="524" spans="1:26">
      <c r="A524" s="202"/>
      <c r="B524" s="250"/>
      <c r="C524" s="250"/>
      <c r="D524" s="398"/>
      <c r="E524" s="290"/>
      <c r="F524" s="290"/>
      <c r="G524" s="290"/>
      <c r="H524" s="205"/>
      <c r="I524" s="292"/>
      <c r="J524" s="288"/>
      <c r="K524" s="328"/>
      <c r="L524" s="328"/>
      <c r="M524" s="328"/>
      <c r="N524" s="328"/>
      <c r="O524" s="328"/>
      <c r="P524" s="328"/>
      <c r="Q524" s="328"/>
      <c r="R524" s="328"/>
      <c r="S524" s="325"/>
      <c r="T524" s="325"/>
      <c r="U524" s="325"/>
      <c r="V524" s="328"/>
      <c r="W524" s="328"/>
      <c r="X524" s="329"/>
      <c r="Y524" s="17">
        <f t="shared" si="162"/>
        <v>0</v>
      </c>
      <c r="Z524" s="97">
        <f t="shared" si="165"/>
        <v>0</v>
      </c>
    </row>
    <row r="525" spans="1:26">
      <c r="A525" s="202"/>
      <c r="B525" s="250"/>
      <c r="C525" s="250"/>
      <c r="D525" s="390"/>
      <c r="E525" s="290"/>
      <c r="F525" s="290"/>
      <c r="G525" s="290"/>
      <c r="H525" s="205"/>
      <c r="I525" s="292"/>
      <c r="J525" s="288"/>
      <c r="K525" s="328"/>
      <c r="L525" s="328"/>
      <c r="M525" s="328"/>
      <c r="N525" s="328"/>
      <c r="O525" s="328"/>
      <c r="P525" s="328"/>
      <c r="Q525" s="328"/>
      <c r="R525" s="328"/>
      <c r="S525" s="325"/>
      <c r="T525" s="325"/>
      <c r="U525" s="325"/>
      <c r="V525" s="328"/>
      <c r="W525" s="328"/>
      <c r="X525" s="329"/>
      <c r="Y525" s="17">
        <f t="shared" si="162"/>
        <v>0</v>
      </c>
      <c r="Z525" s="97">
        <f t="shared" si="165"/>
        <v>0</v>
      </c>
    </row>
    <row r="526" spans="1:26">
      <c r="A526" s="202"/>
      <c r="B526" s="250"/>
      <c r="C526" s="250"/>
      <c r="D526" s="390"/>
      <c r="E526" s="290"/>
      <c r="F526" s="290"/>
      <c r="G526" s="290"/>
      <c r="H526" s="205"/>
      <c r="I526" s="292"/>
      <c r="J526" s="288"/>
      <c r="K526" s="328"/>
      <c r="L526" s="328"/>
      <c r="M526" s="328"/>
      <c r="N526" s="328"/>
      <c r="O526" s="328"/>
      <c r="P526" s="328"/>
      <c r="Q526" s="328"/>
      <c r="R526" s="328"/>
      <c r="S526" s="325"/>
      <c r="T526" s="325"/>
      <c r="U526" s="325"/>
      <c r="V526" s="328"/>
      <c r="W526" s="328"/>
      <c r="X526" s="329"/>
      <c r="Y526" s="17">
        <f t="shared" si="162"/>
        <v>0</v>
      </c>
      <c r="Z526" s="97">
        <f t="shared" si="165"/>
        <v>0</v>
      </c>
    </row>
    <row r="527" spans="1:26" ht="15" thickBot="1">
      <c r="A527" s="231"/>
      <c r="B527" s="252"/>
      <c r="C527" s="243"/>
      <c r="D527" s="391"/>
      <c r="E527" s="295"/>
      <c r="F527" s="295"/>
      <c r="G527" s="295"/>
      <c r="H527" s="232"/>
      <c r="I527" s="297"/>
      <c r="J527" s="298"/>
      <c r="K527" s="330"/>
      <c r="L527" s="330"/>
      <c r="M527" s="330"/>
      <c r="N527" s="330"/>
      <c r="O527" s="330"/>
      <c r="P527" s="330"/>
      <c r="Q527" s="330"/>
      <c r="R527" s="330"/>
      <c r="S527" s="331"/>
      <c r="T527" s="331"/>
      <c r="U527" s="331"/>
      <c r="V527" s="330"/>
      <c r="W527" s="330"/>
      <c r="X527" s="332"/>
      <c r="Y527" s="134">
        <f t="shared" si="162"/>
        <v>0</v>
      </c>
      <c r="Z527" s="136">
        <f t="shared" si="165"/>
        <v>0</v>
      </c>
    </row>
    <row r="528" spans="1:26" ht="15" thickBot="1">
      <c r="A528" s="227"/>
      <c r="B528" s="490" t="s">
        <v>85</v>
      </c>
      <c r="C528" s="491"/>
      <c r="D528" s="388"/>
      <c r="E528" s="280"/>
      <c r="F528" s="280"/>
      <c r="G528" s="280"/>
      <c r="H528" s="228"/>
      <c r="I528" s="282"/>
      <c r="J528" s="283"/>
      <c r="K528" s="322">
        <f t="shared" ref="K528:Z528" si="166">SUM(K520:K527)</f>
        <v>0</v>
      </c>
      <c r="L528" s="322">
        <f t="shared" si="166"/>
        <v>0</v>
      </c>
      <c r="M528" s="322">
        <f t="shared" si="166"/>
        <v>0</v>
      </c>
      <c r="N528" s="322">
        <f t="shared" si="166"/>
        <v>0</v>
      </c>
      <c r="O528" s="322">
        <f t="shared" si="166"/>
        <v>0</v>
      </c>
      <c r="P528" s="322">
        <f t="shared" si="166"/>
        <v>0</v>
      </c>
      <c r="Q528" s="322">
        <f t="shared" si="166"/>
        <v>0</v>
      </c>
      <c r="R528" s="322">
        <f t="shared" si="166"/>
        <v>0</v>
      </c>
      <c r="S528" s="322">
        <f t="shared" si="166"/>
        <v>0</v>
      </c>
      <c r="T528" s="322">
        <f t="shared" si="166"/>
        <v>0</v>
      </c>
      <c r="U528" s="322">
        <f t="shared" si="166"/>
        <v>0</v>
      </c>
      <c r="V528" s="322">
        <f t="shared" si="166"/>
        <v>0</v>
      </c>
      <c r="W528" s="322">
        <f t="shared" si="166"/>
        <v>0</v>
      </c>
      <c r="X528" s="333">
        <f t="shared" si="166"/>
        <v>0</v>
      </c>
      <c r="Y528" s="365">
        <f t="shared" si="166"/>
        <v>0</v>
      </c>
      <c r="Z528" s="230">
        <f t="shared" si="166"/>
        <v>0</v>
      </c>
    </row>
    <row r="529" spans="1:26" ht="15.75" thickBot="1">
      <c r="A529" s="233"/>
      <c r="B529" s="486" t="s">
        <v>70</v>
      </c>
      <c r="C529" s="487"/>
      <c r="D529" s="392"/>
      <c r="E529" s="300"/>
      <c r="F529" s="300"/>
      <c r="G529" s="234"/>
      <c r="H529" s="234"/>
      <c r="I529" s="300"/>
      <c r="J529" s="303"/>
      <c r="K529" s="334">
        <f t="shared" ref="K529:Z529" si="167">K519+K528</f>
        <v>0</v>
      </c>
      <c r="L529" s="334">
        <f t="shared" si="167"/>
        <v>0</v>
      </c>
      <c r="M529" s="334">
        <f t="shared" si="167"/>
        <v>0</v>
      </c>
      <c r="N529" s="334">
        <f t="shared" si="167"/>
        <v>0</v>
      </c>
      <c r="O529" s="334">
        <f t="shared" si="167"/>
        <v>0</v>
      </c>
      <c r="P529" s="334">
        <f t="shared" si="167"/>
        <v>0</v>
      </c>
      <c r="Q529" s="334">
        <f t="shared" si="167"/>
        <v>0</v>
      </c>
      <c r="R529" s="334">
        <f t="shared" si="167"/>
        <v>0</v>
      </c>
      <c r="S529" s="334">
        <f t="shared" si="167"/>
        <v>0</v>
      </c>
      <c r="T529" s="334">
        <f t="shared" si="167"/>
        <v>0</v>
      </c>
      <c r="U529" s="334">
        <f t="shared" si="167"/>
        <v>0</v>
      </c>
      <c r="V529" s="334">
        <f t="shared" si="167"/>
        <v>0</v>
      </c>
      <c r="W529" s="334">
        <f t="shared" si="167"/>
        <v>0</v>
      </c>
      <c r="X529" s="335">
        <f t="shared" si="167"/>
        <v>0</v>
      </c>
      <c r="Y529" s="369">
        <f t="shared" si="167"/>
        <v>0</v>
      </c>
      <c r="Z529" s="370">
        <f t="shared" si="167"/>
        <v>0</v>
      </c>
    </row>
    <row r="530" spans="1:26" ht="16.5">
      <c r="A530" s="246">
        <v>26</v>
      </c>
      <c r="B530" s="315"/>
      <c r="C530" s="359"/>
      <c r="D530" s="379"/>
      <c r="E530" s="266"/>
      <c r="F530" s="266"/>
      <c r="G530" s="267"/>
      <c r="H530" s="247"/>
      <c r="I530" s="344"/>
      <c r="J530" s="345"/>
      <c r="K530" s="371"/>
      <c r="L530" s="208"/>
      <c r="M530" s="208"/>
      <c r="N530" s="208"/>
      <c r="O530" s="208"/>
      <c r="P530" s="208"/>
      <c r="Q530" s="208"/>
      <c r="R530" s="208"/>
      <c r="S530" s="208"/>
      <c r="T530" s="208"/>
      <c r="U530" s="208"/>
      <c r="V530" s="248"/>
      <c r="W530" s="248"/>
      <c r="X530" s="372"/>
      <c r="Y530" s="363"/>
      <c r="Z530" s="364"/>
    </row>
    <row r="531" spans="1:26" ht="16.5">
      <c r="A531" s="71"/>
      <c r="B531" s="253"/>
      <c r="C531" s="198"/>
      <c r="D531" s="380"/>
      <c r="E531" s="51"/>
      <c r="F531" s="51"/>
      <c r="G531" s="216"/>
      <c r="H531" s="216"/>
      <c r="I531" s="51"/>
      <c r="J531" s="271"/>
      <c r="K531" s="171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12"/>
      <c r="Y531" s="367">
        <f t="shared" ref="Y531:Y549" si="168">SUM(K531:X531)</f>
        <v>0</v>
      </c>
      <c r="Z531" s="368">
        <f t="shared" ref="Z531:Z538" si="169">SUM(K531+L531+U531+O531)</f>
        <v>0</v>
      </c>
    </row>
    <row r="532" spans="1:26" ht="16.5">
      <c r="A532" s="71"/>
      <c r="B532" s="72"/>
      <c r="C532" s="198"/>
      <c r="D532" s="380"/>
      <c r="E532" s="51"/>
      <c r="F532" s="51"/>
      <c r="G532" s="216"/>
      <c r="H532" s="216"/>
      <c r="I532" s="51"/>
      <c r="J532" s="271"/>
      <c r="K532" s="67"/>
      <c r="L532" s="45"/>
      <c r="M532" s="9"/>
      <c r="N532" s="9"/>
      <c r="O532" s="9"/>
      <c r="P532" s="45"/>
      <c r="Q532" s="43"/>
      <c r="R532" s="45"/>
      <c r="S532" s="9"/>
      <c r="T532" s="9"/>
      <c r="U532" s="9"/>
      <c r="V532" s="45"/>
      <c r="W532" s="45"/>
      <c r="X532" s="12"/>
      <c r="Y532" s="367">
        <f t="shared" si="168"/>
        <v>0</v>
      </c>
      <c r="Z532" s="368">
        <f t="shared" si="169"/>
        <v>0</v>
      </c>
    </row>
    <row r="533" spans="1:26" ht="16.5">
      <c r="A533" s="71"/>
      <c r="B533" s="72"/>
      <c r="C533" s="199"/>
      <c r="D533" s="380"/>
      <c r="E533" s="51"/>
      <c r="F533" s="51"/>
      <c r="G533" s="216"/>
      <c r="H533" s="216"/>
      <c r="I533" s="51"/>
      <c r="J533" s="271"/>
      <c r="K533" s="171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12"/>
      <c r="Y533" s="367">
        <f t="shared" si="168"/>
        <v>0</v>
      </c>
      <c r="Z533" s="368">
        <f t="shared" si="169"/>
        <v>0</v>
      </c>
    </row>
    <row r="534" spans="1:26" ht="16.5">
      <c r="A534" s="71"/>
      <c r="B534" s="72"/>
      <c r="C534" s="200"/>
      <c r="D534" s="380"/>
      <c r="E534" s="272"/>
      <c r="F534" s="272"/>
      <c r="G534" s="381"/>
      <c r="H534" s="216"/>
      <c r="I534" s="272"/>
      <c r="J534" s="271"/>
      <c r="K534" s="67"/>
      <c r="L534" s="45"/>
      <c r="M534" s="9"/>
      <c r="N534" s="9"/>
      <c r="O534" s="9"/>
      <c r="P534" s="45"/>
      <c r="Q534" s="45"/>
      <c r="R534" s="45"/>
      <c r="S534" s="9"/>
      <c r="T534" s="9"/>
      <c r="U534" s="9"/>
      <c r="V534" s="45"/>
      <c r="W534" s="45"/>
      <c r="X534" s="132"/>
      <c r="Y534" s="367">
        <f t="shared" si="168"/>
        <v>0</v>
      </c>
      <c r="Z534" s="368">
        <f t="shared" si="169"/>
        <v>0</v>
      </c>
    </row>
    <row r="535" spans="1:26" ht="16.5">
      <c r="A535" s="71"/>
      <c r="B535" s="72"/>
      <c r="C535" s="201"/>
      <c r="D535" s="380"/>
      <c r="E535" s="272"/>
      <c r="F535" s="382"/>
      <c r="G535" s="381"/>
      <c r="H535" s="216"/>
      <c r="I535" s="51"/>
      <c r="J535" s="271"/>
      <c r="K535" s="171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12"/>
      <c r="Y535" s="367">
        <f t="shared" si="168"/>
        <v>0</v>
      </c>
      <c r="Z535" s="368">
        <f t="shared" si="169"/>
        <v>0</v>
      </c>
    </row>
    <row r="536" spans="1:26" ht="16.5">
      <c r="A536" s="71"/>
      <c r="B536" s="72"/>
      <c r="C536" s="201"/>
      <c r="D536" s="380"/>
      <c r="E536" s="272"/>
      <c r="F536" s="383"/>
      <c r="G536" s="384"/>
      <c r="H536" s="216"/>
      <c r="I536" s="382"/>
      <c r="J536" s="271"/>
      <c r="K536" s="171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12"/>
      <c r="Y536" s="367">
        <f t="shared" si="168"/>
        <v>0</v>
      </c>
      <c r="Z536" s="368">
        <f t="shared" si="169"/>
        <v>0</v>
      </c>
    </row>
    <row r="537" spans="1:26" ht="16.5">
      <c r="A537" s="71"/>
      <c r="B537" s="72"/>
      <c r="C537" s="131"/>
      <c r="D537" s="380"/>
      <c r="E537" s="272"/>
      <c r="F537" s="383"/>
      <c r="G537" s="383"/>
      <c r="H537" s="204"/>
      <c r="I537" s="382"/>
      <c r="J537" s="271"/>
      <c r="K537" s="171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12"/>
      <c r="Y537" s="367">
        <f t="shared" si="168"/>
        <v>0</v>
      </c>
      <c r="Z537" s="368">
        <f t="shared" si="169"/>
        <v>0</v>
      </c>
    </row>
    <row r="538" spans="1:26" ht="17.25" thickBot="1">
      <c r="A538" s="220"/>
      <c r="B538" s="221"/>
      <c r="C538" s="222"/>
      <c r="D538" s="385"/>
      <c r="E538" s="276"/>
      <c r="F538" s="386"/>
      <c r="G538" s="386"/>
      <c r="H538" s="224"/>
      <c r="I538" s="387"/>
      <c r="J538" s="278"/>
      <c r="K538" s="162"/>
      <c r="L538" s="135"/>
      <c r="M538" s="135"/>
      <c r="N538" s="135"/>
      <c r="O538" s="135"/>
      <c r="P538" s="135"/>
      <c r="Q538" s="135"/>
      <c r="R538" s="135"/>
      <c r="S538" s="135"/>
      <c r="T538" s="135"/>
      <c r="U538" s="135"/>
      <c r="V538" s="135"/>
      <c r="W538" s="135"/>
      <c r="X538" s="140"/>
      <c r="Y538" s="367">
        <f t="shared" si="168"/>
        <v>0</v>
      </c>
      <c r="Z538" s="368">
        <f t="shared" si="169"/>
        <v>0</v>
      </c>
    </row>
    <row r="539" spans="1:26" ht="15" thickBot="1">
      <c r="A539" s="227"/>
      <c r="B539" s="488" t="s">
        <v>69</v>
      </c>
      <c r="C539" s="489"/>
      <c r="D539" s="388"/>
      <c r="E539" s="280"/>
      <c r="F539" s="280"/>
      <c r="G539" s="280"/>
      <c r="H539" s="228"/>
      <c r="I539" s="282"/>
      <c r="J539" s="283"/>
      <c r="K539" s="322">
        <f>SUM(K531:K538)</f>
        <v>0</v>
      </c>
      <c r="L539" s="229">
        <f t="shared" ref="L539:X539" si="170">SUM(L531:L538)</f>
        <v>0</v>
      </c>
      <c r="M539" s="229">
        <f t="shared" si="170"/>
        <v>0</v>
      </c>
      <c r="N539" s="229">
        <f t="shared" si="170"/>
        <v>0</v>
      </c>
      <c r="O539" s="229">
        <f t="shared" si="170"/>
        <v>0</v>
      </c>
      <c r="P539" s="229">
        <f t="shared" si="170"/>
        <v>0</v>
      </c>
      <c r="Q539" s="229">
        <f t="shared" si="170"/>
        <v>0</v>
      </c>
      <c r="R539" s="229">
        <f t="shared" si="170"/>
        <v>0</v>
      </c>
      <c r="S539" s="229">
        <f t="shared" si="170"/>
        <v>0</v>
      </c>
      <c r="T539" s="229">
        <f t="shared" si="170"/>
        <v>0</v>
      </c>
      <c r="U539" s="229">
        <f t="shared" si="170"/>
        <v>0</v>
      </c>
      <c r="V539" s="229">
        <f t="shared" si="170"/>
        <v>0</v>
      </c>
      <c r="W539" s="229">
        <f t="shared" si="170"/>
        <v>0</v>
      </c>
      <c r="X539" s="323">
        <f t="shared" si="170"/>
        <v>0</v>
      </c>
      <c r="Y539" s="365">
        <f t="shared" si="168"/>
        <v>0</v>
      </c>
      <c r="Z539" s="366">
        <f>SUM(Z531:Z538)</f>
        <v>0</v>
      </c>
    </row>
    <row r="540" spans="1:26">
      <c r="A540" s="225"/>
      <c r="B540" s="249"/>
      <c r="C540" s="251"/>
      <c r="D540" s="397"/>
      <c r="E540" s="285"/>
      <c r="F540" s="285"/>
      <c r="G540" s="285"/>
      <c r="H540" s="226"/>
      <c r="I540" s="287"/>
      <c r="J540" s="288"/>
      <c r="K540" s="325"/>
      <c r="L540" s="325"/>
      <c r="M540" s="325"/>
      <c r="N540" s="325"/>
      <c r="O540" s="325"/>
      <c r="P540" s="325"/>
      <c r="Q540" s="325"/>
      <c r="R540" s="325"/>
      <c r="S540" s="325"/>
      <c r="T540" s="325"/>
      <c r="U540" s="325"/>
      <c r="V540" s="325"/>
      <c r="W540" s="325"/>
      <c r="X540" s="326"/>
      <c r="Y540" s="367">
        <f t="shared" si="168"/>
        <v>0</v>
      </c>
      <c r="Z540" s="368">
        <f t="shared" ref="Z540:Z549" si="171">SUM(K540+L540+U540+O540)</f>
        <v>0</v>
      </c>
    </row>
    <row r="541" spans="1:26">
      <c r="A541" s="202"/>
      <c r="B541" s="250"/>
      <c r="C541" s="250"/>
      <c r="D541" s="398"/>
      <c r="E541" s="290"/>
      <c r="F541" s="290"/>
      <c r="G541" s="290"/>
      <c r="H541" s="205"/>
      <c r="I541" s="292"/>
      <c r="J541" s="288"/>
      <c r="K541" s="328"/>
      <c r="L541" s="328"/>
      <c r="M541" s="328"/>
      <c r="N541" s="328"/>
      <c r="O541" s="328"/>
      <c r="P541" s="328"/>
      <c r="Q541" s="328"/>
      <c r="R541" s="328"/>
      <c r="S541" s="325"/>
      <c r="T541" s="325"/>
      <c r="U541" s="325"/>
      <c r="V541" s="328"/>
      <c r="W541" s="328"/>
      <c r="X541" s="329"/>
      <c r="Y541" s="17">
        <f t="shared" si="168"/>
        <v>0</v>
      </c>
      <c r="Z541" s="97">
        <f t="shared" si="171"/>
        <v>0</v>
      </c>
    </row>
    <row r="542" spans="1:26">
      <c r="A542" s="202"/>
      <c r="B542" s="250"/>
      <c r="C542" s="250"/>
      <c r="D542" s="398"/>
      <c r="E542" s="290"/>
      <c r="F542" s="290"/>
      <c r="G542" s="290"/>
      <c r="H542" s="205"/>
      <c r="I542" s="292"/>
      <c r="J542" s="288"/>
      <c r="K542" s="328"/>
      <c r="L542" s="328"/>
      <c r="M542" s="328"/>
      <c r="N542" s="328"/>
      <c r="O542" s="328"/>
      <c r="P542" s="328"/>
      <c r="Q542" s="328"/>
      <c r="R542" s="328"/>
      <c r="S542" s="325"/>
      <c r="T542" s="325"/>
      <c r="U542" s="325"/>
      <c r="V542" s="328"/>
      <c r="W542" s="328"/>
      <c r="X542" s="329"/>
      <c r="Y542" s="17">
        <f t="shared" si="168"/>
        <v>0</v>
      </c>
      <c r="Z542" s="97">
        <f t="shared" si="171"/>
        <v>0</v>
      </c>
    </row>
    <row r="543" spans="1:26">
      <c r="A543" s="202"/>
      <c r="B543" s="250"/>
      <c r="C543" s="250"/>
      <c r="D543" s="398"/>
      <c r="E543" s="290"/>
      <c r="F543" s="290"/>
      <c r="G543" s="290"/>
      <c r="H543" s="205"/>
      <c r="I543" s="292"/>
      <c r="J543" s="288"/>
      <c r="K543" s="328"/>
      <c r="L543" s="328"/>
      <c r="M543" s="328"/>
      <c r="N543" s="328"/>
      <c r="O543" s="328"/>
      <c r="P543" s="328"/>
      <c r="Q543" s="328"/>
      <c r="R543" s="328"/>
      <c r="S543" s="325"/>
      <c r="T543" s="325"/>
      <c r="U543" s="325"/>
      <c r="V543" s="328"/>
      <c r="W543" s="328"/>
      <c r="X543" s="329"/>
      <c r="Y543" s="17">
        <f t="shared" si="168"/>
        <v>0</v>
      </c>
      <c r="Z543" s="97">
        <f t="shared" si="171"/>
        <v>0</v>
      </c>
    </row>
    <row r="544" spans="1:26">
      <c r="A544" s="202"/>
      <c r="B544" s="250"/>
      <c r="C544" s="250"/>
      <c r="D544" s="398"/>
      <c r="E544" s="290"/>
      <c r="F544" s="290"/>
      <c r="G544" s="290"/>
      <c r="H544" s="205"/>
      <c r="I544" s="292"/>
      <c r="J544" s="288"/>
      <c r="K544" s="328"/>
      <c r="L544" s="328"/>
      <c r="M544" s="328"/>
      <c r="N544" s="328"/>
      <c r="O544" s="328"/>
      <c r="P544" s="328"/>
      <c r="Q544" s="328"/>
      <c r="R544" s="328"/>
      <c r="S544" s="325"/>
      <c r="T544" s="325"/>
      <c r="U544" s="325"/>
      <c r="V544" s="328"/>
      <c r="W544" s="328"/>
      <c r="X544" s="329"/>
      <c r="Y544" s="17">
        <f t="shared" si="168"/>
        <v>0</v>
      </c>
      <c r="Z544" s="97">
        <f t="shared" si="171"/>
        <v>0</v>
      </c>
    </row>
    <row r="545" spans="1:26">
      <c r="A545" s="202"/>
      <c r="B545" s="250"/>
      <c r="C545" s="250"/>
      <c r="D545" s="398"/>
      <c r="E545" s="290"/>
      <c r="F545" s="290"/>
      <c r="G545" s="290"/>
      <c r="H545" s="205"/>
      <c r="I545" s="292"/>
      <c r="J545" s="288"/>
      <c r="K545" s="328"/>
      <c r="L545" s="328"/>
      <c r="M545" s="328"/>
      <c r="N545" s="328"/>
      <c r="O545" s="328"/>
      <c r="P545" s="328"/>
      <c r="Q545" s="328"/>
      <c r="R545" s="328"/>
      <c r="S545" s="325"/>
      <c r="T545" s="325"/>
      <c r="U545" s="325"/>
      <c r="V545" s="328"/>
      <c r="W545" s="328"/>
      <c r="X545" s="329"/>
      <c r="Y545" s="17">
        <f t="shared" si="168"/>
        <v>0</v>
      </c>
      <c r="Z545" s="97">
        <f t="shared" si="171"/>
        <v>0</v>
      </c>
    </row>
    <row r="546" spans="1:26">
      <c r="A546" s="202"/>
      <c r="B546" s="250"/>
      <c r="C546" s="250"/>
      <c r="D546" s="398"/>
      <c r="E546" s="290"/>
      <c r="F546" s="290"/>
      <c r="G546" s="290"/>
      <c r="H546" s="205"/>
      <c r="I546" s="292"/>
      <c r="J546" s="288"/>
      <c r="K546" s="328"/>
      <c r="L546" s="328"/>
      <c r="M546" s="328"/>
      <c r="N546" s="328"/>
      <c r="O546" s="328"/>
      <c r="P546" s="328"/>
      <c r="Q546" s="328"/>
      <c r="R546" s="328"/>
      <c r="S546" s="325"/>
      <c r="T546" s="325"/>
      <c r="U546" s="325"/>
      <c r="V546" s="328"/>
      <c r="W546" s="328"/>
      <c r="X546" s="329"/>
      <c r="Y546" s="17">
        <f t="shared" si="168"/>
        <v>0</v>
      </c>
      <c r="Z546" s="97">
        <f t="shared" si="171"/>
        <v>0</v>
      </c>
    </row>
    <row r="547" spans="1:26">
      <c r="A547" s="202"/>
      <c r="B547" s="250"/>
      <c r="C547" s="250"/>
      <c r="D547" s="398"/>
      <c r="E547" s="290"/>
      <c r="F547" s="290"/>
      <c r="G547" s="290"/>
      <c r="H547" s="205"/>
      <c r="I547" s="292"/>
      <c r="J547" s="288"/>
      <c r="K547" s="328"/>
      <c r="L547" s="328"/>
      <c r="M547" s="328"/>
      <c r="N547" s="328"/>
      <c r="O547" s="328"/>
      <c r="P547" s="328"/>
      <c r="Q547" s="328"/>
      <c r="R547" s="328"/>
      <c r="S547" s="325"/>
      <c r="T547" s="325"/>
      <c r="U547" s="325"/>
      <c r="V547" s="328"/>
      <c r="W547" s="328"/>
      <c r="X547" s="329"/>
      <c r="Y547" s="17">
        <f t="shared" si="168"/>
        <v>0</v>
      </c>
      <c r="Z547" s="97">
        <f t="shared" si="171"/>
        <v>0</v>
      </c>
    </row>
    <row r="548" spans="1:26">
      <c r="A548" s="202"/>
      <c r="B548" s="250"/>
      <c r="C548" s="250"/>
      <c r="D548" s="398"/>
      <c r="E548" s="290"/>
      <c r="F548" s="290"/>
      <c r="G548" s="290"/>
      <c r="H548" s="205"/>
      <c r="I548" s="292"/>
      <c r="J548" s="288"/>
      <c r="K548" s="328"/>
      <c r="L548" s="328"/>
      <c r="M548" s="328"/>
      <c r="N548" s="328"/>
      <c r="O548" s="328"/>
      <c r="P548" s="328"/>
      <c r="Q548" s="328"/>
      <c r="R548" s="328"/>
      <c r="S548" s="325"/>
      <c r="T548" s="325"/>
      <c r="U548" s="325"/>
      <c r="V548" s="328"/>
      <c r="W548" s="328"/>
      <c r="X548" s="329"/>
      <c r="Y548" s="17">
        <f t="shared" si="168"/>
        <v>0</v>
      </c>
      <c r="Z548" s="97">
        <f t="shared" si="171"/>
        <v>0</v>
      </c>
    </row>
    <row r="549" spans="1:26" ht="15" thickBot="1">
      <c r="A549" s="231"/>
      <c r="B549" s="252"/>
      <c r="C549" s="243"/>
      <c r="D549" s="391"/>
      <c r="E549" s="295"/>
      <c r="F549" s="295"/>
      <c r="G549" s="295"/>
      <c r="H549" s="232"/>
      <c r="I549" s="297"/>
      <c r="J549" s="298"/>
      <c r="K549" s="330">
        <v>0</v>
      </c>
      <c r="L549" s="330"/>
      <c r="M549" s="330">
        <v>0</v>
      </c>
      <c r="N549" s="330"/>
      <c r="O549" s="330"/>
      <c r="P549" s="330"/>
      <c r="Q549" s="330">
        <v>0</v>
      </c>
      <c r="R549" s="330"/>
      <c r="S549" s="331"/>
      <c r="T549" s="331"/>
      <c r="U549" s="331">
        <v>0</v>
      </c>
      <c r="V549" s="330"/>
      <c r="W549" s="330">
        <v>0</v>
      </c>
      <c r="X549" s="332"/>
      <c r="Y549" s="17">
        <f t="shared" si="168"/>
        <v>0</v>
      </c>
      <c r="Z549" s="97">
        <f t="shared" si="171"/>
        <v>0</v>
      </c>
    </row>
    <row r="550" spans="1:26" ht="15" thickBot="1">
      <c r="A550" s="227"/>
      <c r="B550" s="490" t="s">
        <v>85</v>
      </c>
      <c r="C550" s="491"/>
      <c r="D550" s="388"/>
      <c r="E550" s="280"/>
      <c r="F550" s="280"/>
      <c r="G550" s="280"/>
      <c r="H550" s="228"/>
      <c r="I550" s="282"/>
      <c r="J550" s="283"/>
      <c r="K550" s="322">
        <f t="shared" ref="K550:Z550" si="172">SUM(K540:K549)</f>
        <v>0</v>
      </c>
      <c r="L550" s="322">
        <f t="shared" si="172"/>
        <v>0</v>
      </c>
      <c r="M550" s="322">
        <f t="shared" si="172"/>
        <v>0</v>
      </c>
      <c r="N550" s="322">
        <f t="shared" si="172"/>
        <v>0</v>
      </c>
      <c r="O550" s="322">
        <f t="shared" si="172"/>
        <v>0</v>
      </c>
      <c r="P550" s="322">
        <f t="shared" si="172"/>
        <v>0</v>
      </c>
      <c r="Q550" s="322">
        <f t="shared" si="172"/>
        <v>0</v>
      </c>
      <c r="R550" s="322">
        <f t="shared" si="172"/>
        <v>0</v>
      </c>
      <c r="S550" s="322">
        <f t="shared" si="172"/>
        <v>0</v>
      </c>
      <c r="T550" s="322">
        <f t="shared" si="172"/>
        <v>0</v>
      </c>
      <c r="U550" s="322">
        <f t="shared" si="172"/>
        <v>0</v>
      </c>
      <c r="V550" s="322">
        <f t="shared" si="172"/>
        <v>0</v>
      </c>
      <c r="W550" s="322">
        <f t="shared" si="172"/>
        <v>0</v>
      </c>
      <c r="X550" s="333">
        <f t="shared" si="172"/>
        <v>0</v>
      </c>
      <c r="Y550" s="365">
        <f t="shared" si="172"/>
        <v>0</v>
      </c>
      <c r="Z550" s="230">
        <f t="shared" si="172"/>
        <v>0</v>
      </c>
    </row>
    <row r="551" spans="1:26" ht="15.75" thickBot="1">
      <c r="A551" s="233"/>
      <c r="B551" s="486" t="s">
        <v>70</v>
      </c>
      <c r="C551" s="487"/>
      <c r="D551" s="392"/>
      <c r="E551" s="300"/>
      <c r="F551" s="300"/>
      <c r="G551" s="234"/>
      <c r="H551" s="234"/>
      <c r="I551" s="300"/>
      <c r="J551" s="303"/>
      <c r="K551" s="334">
        <f t="shared" ref="K551:Z551" si="173">K539+K550</f>
        <v>0</v>
      </c>
      <c r="L551" s="334">
        <f t="shared" si="173"/>
        <v>0</v>
      </c>
      <c r="M551" s="334">
        <f t="shared" si="173"/>
        <v>0</v>
      </c>
      <c r="N551" s="334">
        <f t="shared" si="173"/>
        <v>0</v>
      </c>
      <c r="O551" s="334">
        <f t="shared" si="173"/>
        <v>0</v>
      </c>
      <c r="P551" s="334">
        <f t="shared" si="173"/>
        <v>0</v>
      </c>
      <c r="Q551" s="334">
        <f t="shared" si="173"/>
        <v>0</v>
      </c>
      <c r="R551" s="334">
        <f t="shared" si="173"/>
        <v>0</v>
      </c>
      <c r="S551" s="334">
        <f t="shared" si="173"/>
        <v>0</v>
      </c>
      <c r="T551" s="334">
        <f t="shared" si="173"/>
        <v>0</v>
      </c>
      <c r="U551" s="334">
        <f t="shared" si="173"/>
        <v>0</v>
      </c>
      <c r="V551" s="334">
        <f t="shared" si="173"/>
        <v>0</v>
      </c>
      <c r="W551" s="334">
        <f t="shared" si="173"/>
        <v>0</v>
      </c>
      <c r="X551" s="335">
        <f t="shared" si="173"/>
        <v>0</v>
      </c>
      <c r="Y551" s="369">
        <f t="shared" si="173"/>
        <v>0</v>
      </c>
      <c r="Z551" s="370">
        <f t="shared" si="173"/>
        <v>0</v>
      </c>
    </row>
    <row r="552" spans="1:26" ht="16.5">
      <c r="A552" s="246">
        <v>27</v>
      </c>
      <c r="B552" s="315"/>
      <c r="C552" s="359"/>
      <c r="D552" s="379"/>
      <c r="E552" s="266"/>
      <c r="F552" s="266"/>
      <c r="G552" s="267"/>
      <c r="H552" s="247"/>
      <c r="I552" s="344"/>
      <c r="J552" s="345"/>
      <c r="K552" s="371"/>
      <c r="L552" s="208"/>
      <c r="M552" s="208"/>
      <c r="N552" s="208"/>
      <c r="O552" s="208"/>
      <c r="P552" s="208"/>
      <c r="Q552" s="208"/>
      <c r="R552" s="208"/>
      <c r="S552" s="208"/>
      <c r="T552" s="208"/>
      <c r="U552" s="208"/>
      <c r="V552" s="248"/>
      <c r="W552" s="248"/>
      <c r="X552" s="372"/>
      <c r="Y552" s="363"/>
      <c r="Z552" s="364"/>
    </row>
    <row r="553" spans="1:26" ht="16.5">
      <c r="A553" s="71"/>
      <c r="B553" s="253"/>
      <c r="C553" s="198"/>
      <c r="D553" s="380"/>
      <c r="E553" s="51"/>
      <c r="F553" s="51"/>
      <c r="G553" s="216"/>
      <c r="H553" s="216"/>
      <c r="I553" s="51"/>
      <c r="J553" s="271"/>
      <c r="K553" s="171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12"/>
      <c r="Y553" s="367">
        <f t="shared" ref="Y553:Y569" si="174">SUM(K553:X553)</f>
        <v>0</v>
      </c>
      <c r="Z553" s="368">
        <f t="shared" ref="Z553:Z560" si="175">SUM(K553+L553+U553+O553)</f>
        <v>0</v>
      </c>
    </row>
    <row r="554" spans="1:26" ht="16.5">
      <c r="A554" s="71"/>
      <c r="B554" s="72"/>
      <c r="C554" s="198"/>
      <c r="D554" s="380"/>
      <c r="E554" s="51"/>
      <c r="F554" s="51"/>
      <c r="G554" s="216"/>
      <c r="H554" s="216"/>
      <c r="I554" s="51"/>
      <c r="J554" s="271"/>
      <c r="K554" s="67"/>
      <c r="L554" s="45"/>
      <c r="M554" s="9"/>
      <c r="N554" s="9"/>
      <c r="O554" s="9"/>
      <c r="P554" s="45"/>
      <c r="Q554" s="43"/>
      <c r="R554" s="45"/>
      <c r="S554" s="9"/>
      <c r="T554" s="9"/>
      <c r="U554" s="9"/>
      <c r="V554" s="45"/>
      <c r="W554" s="45"/>
      <c r="X554" s="12"/>
      <c r="Y554" s="367">
        <f t="shared" si="174"/>
        <v>0</v>
      </c>
      <c r="Z554" s="368">
        <f t="shared" si="175"/>
        <v>0</v>
      </c>
    </row>
    <row r="555" spans="1:26" ht="16.5">
      <c r="A555" s="71"/>
      <c r="B555" s="72"/>
      <c r="C555" s="199"/>
      <c r="D555" s="380"/>
      <c r="E555" s="51"/>
      <c r="F555" s="51"/>
      <c r="G555" s="216"/>
      <c r="H555" s="216"/>
      <c r="I555" s="51"/>
      <c r="J555" s="271"/>
      <c r="K555" s="171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12"/>
      <c r="Y555" s="367">
        <f t="shared" si="174"/>
        <v>0</v>
      </c>
      <c r="Z555" s="368">
        <f t="shared" si="175"/>
        <v>0</v>
      </c>
    </row>
    <row r="556" spans="1:26" ht="16.5">
      <c r="A556" s="71"/>
      <c r="B556" s="72"/>
      <c r="C556" s="200"/>
      <c r="D556" s="380"/>
      <c r="E556" s="272"/>
      <c r="F556" s="272"/>
      <c r="G556" s="381"/>
      <c r="H556" s="216"/>
      <c r="I556" s="272"/>
      <c r="J556" s="271"/>
      <c r="K556" s="67"/>
      <c r="L556" s="45"/>
      <c r="M556" s="9"/>
      <c r="N556" s="9"/>
      <c r="O556" s="9"/>
      <c r="P556" s="45"/>
      <c r="Q556" s="45"/>
      <c r="R556" s="45"/>
      <c r="S556" s="9"/>
      <c r="T556" s="9"/>
      <c r="U556" s="9"/>
      <c r="V556" s="45"/>
      <c r="W556" s="45"/>
      <c r="X556" s="132"/>
      <c r="Y556" s="367">
        <f t="shared" si="174"/>
        <v>0</v>
      </c>
      <c r="Z556" s="368">
        <f t="shared" si="175"/>
        <v>0</v>
      </c>
    </row>
    <row r="557" spans="1:26" ht="16.5">
      <c r="A557" s="71"/>
      <c r="B557" s="72"/>
      <c r="C557" s="201"/>
      <c r="D557" s="380"/>
      <c r="E557" s="272"/>
      <c r="F557" s="382"/>
      <c r="G557" s="393"/>
      <c r="H557" s="216"/>
      <c r="I557" s="51"/>
      <c r="J557" s="271"/>
      <c r="K557" s="171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12"/>
      <c r="Y557" s="367">
        <f t="shared" si="174"/>
        <v>0</v>
      </c>
      <c r="Z557" s="368">
        <f t="shared" si="175"/>
        <v>0</v>
      </c>
    </row>
    <row r="558" spans="1:26" ht="16.5">
      <c r="A558" s="71"/>
      <c r="B558" s="72"/>
      <c r="C558" s="201"/>
      <c r="D558" s="380"/>
      <c r="E558" s="272"/>
      <c r="F558" s="383"/>
      <c r="G558" s="384"/>
      <c r="H558" s="216"/>
      <c r="I558" s="382"/>
      <c r="J558" s="271"/>
      <c r="K558" s="171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12"/>
      <c r="Y558" s="367">
        <f t="shared" si="174"/>
        <v>0</v>
      </c>
      <c r="Z558" s="368">
        <f t="shared" si="175"/>
        <v>0</v>
      </c>
    </row>
    <row r="559" spans="1:26" ht="16.5">
      <c r="A559" s="71"/>
      <c r="B559" s="72"/>
      <c r="C559" s="131"/>
      <c r="D559" s="380"/>
      <c r="E559" s="272"/>
      <c r="F559" s="383"/>
      <c r="G559" s="383"/>
      <c r="H559" s="204"/>
      <c r="I559" s="382"/>
      <c r="J559" s="271"/>
      <c r="K559" s="171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12"/>
      <c r="Y559" s="367">
        <f t="shared" si="174"/>
        <v>0</v>
      </c>
      <c r="Z559" s="368">
        <f t="shared" si="175"/>
        <v>0</v>
      </c>
    </row>
    <row r="560" spans="1:26" ht="17.25" thickBot="1">
      <c r="A560" s="220"/>
      <c r="B560" s="221"/>
      <c r="C560" s="222"/>
      <c r="D560" s="385"/>
      <c r="E560" s="276"/>
      <c r="F560" s="386"/>
      <c r="G560" s="386"/>
      <c r="H560" s="224"/>
      <c r="I560" s="387"/>
      <c r="J560" s="278"/>
      <c r="K560" s="162"/>
      <c r="L560" s="135"/>
      <c r="M560" s="135"/>
      <c r="N560" s="135"/>
      <c r="O560" s="135"/>
      <c r="P560" s="135"/>
      <c r="Q560" s="135"/>
      <c r="R560" s="135"/>
      <c r="S560" s="135"/>
      <c r="T560" s="135"/>
      <c r="U560" s="135"/>
      <c r="V560" s="135"/>
      <c r="W560" s="135"/>
      <c r="X560" s="140"/>
      <c r="Y560" s="367">
        <f t="shared" si="174"/>
        <v>0</v>
      </c>
      <c r="Z560" s="368">
        <f t="shared" si="175"/>
        <v>0</v>
      </c>
    </row>
    <row r="561" spans="1:26" ht="15" thickBot="1">
      <c r="A561" s="227"/>
      <c r="B561" s="488" t="s">
        <v>69</v>
      </c>
      <c r="C561" s="489"/>
      <c r="D561" s="388"/>
      <c r="E561" s="280"/>
      <c r="F561" s="280"/>
      <c r="G561" s="280"/>
      <c r="H561" s="228"/>
      <c r="I561" s="282"/>
      <c r="J561" s="283"/>
      <c r="K561" s="322">
        <f>SUM(K553:K560)</f>
        <v>0</v>
      </c>
      <c r="L561" s="229">
        <f t="shared" ref="L561:X561" si="176">SUM(L553:L560)</f>
        <v>0</v>
      </c>
      <c r="M561" s="229">
        <f t="shared" si="176"/>
        <v>0</v>
      </c>
      <c r="N561" s="229">
        <f t="shared" si="176"/>
        <v>0</v>
      </c>
      <c r="O561" s="229">
        <f t="shared" si="176"/>
        <v>0</v>
      </c>
      <c r="P561" s="229">
        <f t="shared" si="176"/>
        <v>0</v>
      </c>
      <c r="Q561" s="229">
        <f t="shared" si="176"/>
        <v>0</v>
      </c>
      <c r="R561" s="229">
        <f t="shared" si="176"/>
        <v>0</v>
      </c>
      <c r="S561" s="229">
        <f t="shared" si="176"/>
        <v>0</v>
      </c>
      <c r="T561" s="229">
        <f t="shared" si="176"/>
        <v>0</v>
      </c>
      <c r="U561" s="229">
        <f t="shared" si="176"/>
        <v>0</v>
      </c>
      <c r="V561" s="229">
        <f t="shared" si="176"/>
        <v>0</v>
      </c>
      <c r="W561" s="229">
        <f t="shared" si="176"/>
        <v>0</v>
      </c>
      <c r="X561" s="323">
        <f t="shared" si="176"/>
        <v>0</v>
      </c>
      <c r="Y561" s="365">
        <f t="shared" si="174"/>
        <v>0</v>
      </c>
      <c r="Z561" s="366">
        <f>SUM(Z553:Z560)</f>
        <v>0</v>
      </c>
    </row>
    <row r="562" spans="1:26">
      <c r="A562" s="225"/>
      <c r="B562" s="249"/>
      <c r="C562" s="251"/>
      <c r="D562" s="397"/>
      <c r="E562" s="285"/>
      <c r="F562" s="285"/>
      <c r="G562" s="285"/>
      <c r="H562" s="226"/>
      <c r="I562" s="287"/>
      <c r="J562" s="288"/>
      <c r="K562" s="325"/>
      <c r="L562" s="325"/>
      <c r="M562" s="325"/>
      <c r="N562" s="325"/>
      <c r="O562" s="325"/>
      <c r="P562" s="325"/>
      <c r="Q562" s="325"/>
      <c r="R562" s="325"/>
      <c r="S562" s="325"/>
      <c r="T562" s="325"/>
      <c r="U562" s="325"/>
      <c r="V562" s="325"/>
      <c r="W562" s="325"/>
      <c r="X562" s="326"/>
      <c r="Y562" s="367">
        <f t="shared" si="174"/>
        <v>0</v>
      </c>
      <c r="Z562" s="368">
        <f t="shared" ref="Z562:Z569" si="177">SUM(K562+L562+U562+O562)</f>
        <v>0</v>
      </c>
    </row>
    <row r="563" spans="1:26">
      <c r="A563" s="202"/>
      <c r="B563" s="250"/>
      <c r="C563" s="250"/>
      <c r="D563" s="398"/>
      <c r="E563" s="290"/>
      <c r="F563" s="290"/>
      <c r="G563" s="290"/>
      <c r="H563" s="205"/>
      <c r="I563" s="292"/>
      <c r="J563" s="288"/>
      <c r="K563" s="328"/>
      <c r="L563" s="328"/>
      <c r="M563" s="328"/>
      <c r="N563" s="328"/>
      <c r="O563" s="328"/>
      <c r="P563" s="328"/>
      <c r="Q563" s="328"/>
      <c r="R563" s="328"/>
      <c r="S563" s="325"/>
      <c r="T563" s="325"/>
      <c r="U563" s="325"/>
      <c r="V563" s="328"/>
      <c r="W563" s="328"/>
      <c r="X563" s="329"/>
      <c r="Y563" s="17">
        <f t="shared" si="174"/>
        <v>0</v>
      </c>
      <c r="Z563" s="97">
        <f t="shared" si="177"/>
        <v>0</v>
      </c>
    </row>
    <row r="564" spans="1:26">
      <c r="A564" s="202"/>
      <c r="B564" s="250"/>
      <c r="C564" s="250"/>
      <c r="D564" s="398"/>
      <c r="E564" s="290"/>
      <c r="F564" s="290"/>
      <c r="G564" s="290"/>
      <c r="H564" s="205"/>
      <c r="I564" s="292"/>
      <c r="J564" s="288"/>
      <c r="K564" s="328"/>
      <c r="L564" s="328"/>
      <c r="M564" s="328"/>
      <c r="N564" s="328"/>
      <c r="O564" s="328"/>
      <c r="P564" s="328"/>
      <c r="Q564" s="328"/>
      <c r="R564" s="328"/>
      <c r="S564" s="325"/>
      <c r="T564" s="325"/>
      <c r="U564" s="325"/>
      <c r="V564" s="328"/>
      <c r="W564" s="328"/>
      <c r="X564" s="329"/>
      <c r="Y564" s="17">
        <f t="shared" si="174"/>
        <v>0</v>
      </c>
      <c r="Z564" s="97">
        <f t="shared" si="177"/>
        <v>0</v>
      </c>
    </row>
    <row r="565" spans="1:26">
      <c r="A565" s="202"/>
      <c r="B565" s="250"/>
      <c r="C565" s="250"/>
      <c r="D565" s="398"/>
      <c r="E565" s="290"/>
      <c r="F565" s="290"/>
      <c r="G565" s="290"/>
      <c r="H565" s="261"/>
      <c r="I565" s="292"/>
      <c r="J565" s="288"/>
      <c r="K565" s="328"/>
      <c r="L565" s="328"/>
      <c r="M565" s="328"/>
      <c r="N565" s="328"/>
      <c r="O565" s="328"/>
      <c r="P565" s="328"/>
      <c r="Q565" s="328"/>
      <c r="R565" s="328"/>
      <c r="S565" s="325"/>
      <c r="T565" s="325"/>
      <c r="U565" s="325"/>
      <c r="V565" s="328"/>
      <c r="W565" s="328"/>
      <c r="X565" s="329"/>
      <c r="Y565" s="17">
        <f t="shared" si="174"/>
        <v>0</v>
      </c>
      <c r="Z565" s="97">
        <f t="shared" si="177"/>
        <v>0</v>
      </c>
    </row>
    <row r="566" spans="1:26">
      <c r="A566" s="202"/>
      <c r="B566" s="250"/>
      <c r="C566" s="250"/>
      <c r="D566" s="398"/>
      <c r="E566" s="290"/>
      <c r="F566" s="290"/>
      <c r="G566" s="290"/>
      <c r="H566" s="261"/>
      <c r="I566" s="292"/>
      <c r="J566" s="288"/>
      <c r="K566" s="328"/>
      <c r="L566" s="328"/>
      <c r="M566" s="328"/>
      <c r="N566" s="328"/>
      <c r="O566" s="328"/>
      <c r="P566" s="328"/>
      <c r="Q566" s="328"/>
      <c r="R566" s="328"/>
      <c r="S566" s="325"/>
      <c r="T566" s="325"/>
      <c r="U566" s="325"/>
      <c r="V566" s="328"/>
      <c r="W566" s="328"/>
      <c r="X566" s="329"/>
      <c r="Y566" s="17">
        <f t="shared" si="174"/>
        <v>0</v>
      </c>
      <c r="Z566" s="97">
        <f t="shared" si="177"/>
        <v>0</v>
      </c>
    </row>
    <row r="567" spans="1:26">
      <c r="A567" s="202"/>
      <c r="B567" s="250"/>
      <c r="C567" s="250"/>
      <c r="D567" s="398"/>
      <c r="E567" s="290"/>
      <c r="F567" s="290"/>
      <c r="G567" s="290"/>
      <c r="H567" s="261"/>
      <c r="I567" s="292"/>
      <c r="J567" s="288"/>
      <c r="K567" s="328"/>
      <c r="L567" s="328"/>
      <c r="M567" s="328"/>
      <c r="N567" s="328"/>
      <c r="O567" s="328"/>
      <c r="P567" s="328"/>
      <c r="Q567" s="328"/>
      <c r="R567" s="328"/>
      <c r="S567" s="325"/>
      <c r="T567" s="325"/>
      <c r="U567" s="325"/>
      <c r="V567" s="328"/>
      <c r="W567" s="328"/>
      <c r="X567" s="329"/>
      <c r="Y567" s="17">
        <f t="shared" si="174"/>
        <v>0</v>
      </c>
      <c r="Z567" s="97">
        <f t="shared" si="177"/>
        <v>0</v>
      </c>
    </row>
    <row r="568" spans="1:26">
      <c r="A568" s="202"/>
      <c r="B568" s="250"/>
      <c r="C568" s="250"/>
      <c r="D568" s="398"/>
      <c r="E568" s="290"/>
      <c r="F568" s="290"/>
      <c r="G568" s="290"/>
      <c r="H568" s="261"/>
      <c r="I568" s="292"/>
      <c r="J568" s="288"/>
      <c r="K568" s="328"/>
      <c r="L568" s="328"/>
      <c r="M568" s="328"/>
      <c r="N568" s="328"/>
      <c r="O568" s="328"/>
      <c r="P568" s="328"/>
      <c r="Q568" s="328"/>
      <c r="R568" s="328"/>
      <c r="S568" s="325"/>
      <c r="T568" s="325"/>
      <c r="U568" s="325"/>
      <c r="V568" s="328"/>
      <c r="W568" s="328"/>
      <c r="X568" s="329"/>
      <c r="Y568" s="17">
        <f t="shared" si="174"/>
        <v>0</v>
      </c>
      <c r="Z568" s="97">
        <f t="shared" si="177"/>
        <v>0</v>
      </c>
    </row>
    <row r="569" spans="1:26" ht="15" thickBot="1">
      <c r="A569" s="231"/>
      <c r="B569" s="252"/>
      <c r="C569" s="243"/>
      <c r="D569" s="399"/>
      <c r="E569" s="295"/>
      <c r="F569" s="295"/>
      <c r="G569" s="295"/>
      <c r="H569" s="232"/>
      <c r="I569" s="297"/>
      <c r="J569" s="298"/>
      <c r="K569" s="330"/>
      <c r="L569" s="330"/>
      <c r="M569" s="330"/>
      <c r="N569" s="330"/>
      <c r="O569" s="330"/>
      <c r="P569" s="330"/>
      <c r="Q569" s="330"/>
      <c r="R569" s="330"/>
      <c r="S569" s="331"/>
      <c r="T569" s="331"/>
      <c r="U569" s="331"/>
      <c r="V569" s="330"/>
      <c r="W569" s="330"/>
      <c r="X569" s="332"/>
      <c r="Y569" s="134">
        <f t="shared" si="174"/>
        <v>0</v>
      </c>
      <c r="Z569" s="136">
        <f t="shared" si="177"/>
        <v>0</v>
      </c>
    </row>
    <row r="570" spans="1:26" ht="15" thickBot="1">
      <c r="A570" s="227"/>
      <c r="B570" s="490" t="s">
        <v>85</v>
      </c>
      <c r="C570" s="491"/>
      <c r="D570" s="388"/>
      <c r="E570" s="280"/>
      <c r="F570" s="280"/>
      <c r="G570" s="280"/>
      <c r="H570" s="228"/>
      <c r="I570" s="282"/>
      <c r="J570" s="283"/>
      <c r="K570" s="322">
        <f t="shared" ref="K570:Z570" si="178">SUM(K562:K569)</f>
        <v>0</v>
      </c>
      <c r="L570" s="322">
        <f t="shared" si="178"/>
        <v>0</v>
      </c>
      <c r="M570" s="322">
        <f t="shared" si="178"/>
        <v>0</v>
      </c>
      <c r="N570" s="322">
        <f t="shared" si="178"/>
        <v>0</v>
      </c>
      <c r="O570" s="322">
        <f t="shared" si="178"/>
        <v>0</v>
      </c>
      <c r="P570" s="322">
        <f t="shared" si="178"/>
        <v>0</v>
      </c>
      <c r="Q570" s="322">
        <f t="shared" si="178"/>
        <v>0</v>
      </c>
      <c r="R570" s="322">
        <f t="shared" si="178"/>
        <v>0</v>
      </c>
      <c r="S570" s="322">
        <f t="shared" si="178"/>
        <v>0</v>
      </c>
      <c r="T570" s="322">
        <f t="shared" si="178"/>
        <v>0</v>
      </c>
      <c r="U570" s="322">
        <f t="shared" si="178"/>
        <v>0</v>
      </c>
      <c r="V570" s="322">
        <f t="shared" si="178"/>
        <v>0</v>
      </c>
      <c r="W570" s="322">
        <f t="shared" si="178"/>
        <v>0</v>
      </c>
      <c r="X570" s="333">
        <f t="shared" si="178"/>
        <v>0</v>
      </c>
      <c r="Y570" s="365">
        <f t="shared" si="178"/>
        <v>0</v>
      </c>
      <c r="Z570" s="230">
        <f t="shared" si="178"/>
        <v>0</v>
      </c>
    </row>
    <row r="571" spans="1:26" ht="15.75" thickBot="1">
      <c r="A571" s="233"/>
      <c r="B571" s="486" t="s">
        <v>70</v>
      </c>
      <c r="C571" s="487"/>
      <c r="D571" s="392"/>
      <c r="E571" s="300"/>
      <c r="F571" s="300"/>
      <c r="G571" s="234"/>
      <c r="H571" s="234"/>
      <c r="I571" s="300"/>
      <c r="J571" s="303"/>
      <c r="K571" s="334">
        <f t="shared" ref="K571:Z571" si="179">K561+K570</f>
        <v>0</v>
      </c>
      <c r="L571" s="334">
        <f t="shared" si="179"/>
        <v>0</v>
      </c>
      <c r="M571" s="334">
        <f t="shared" si="179"/>
        <v>0</v>
      </c>
      <c r="N571" s="334">
        <f t="shared" si="179"/>
        <v>0</v>
      </c>
      <c r="O571" s="334">
        <f t="shared" si="179"/>
        <v>0</v>
      </c>
      <c r="P571" s="334">
        <f t="shared" si="179"/>
        <v>0</v>
      </c>
      <c r="Q571" s="334">
        <f t="shared" si="179"/>
        <v>0</v>
      </c>
      <c r="R571" s="334">
        <f t="shared" si="179"/>
        <v>0</v>
      </c>
      <c r="S571" s="334">
        <f t="shared" si="179"/>
        <v>0</v>
      </c>
      <c r="T571" s="334">
        <f t="shared" si="179"/>
        <v>0</v>
      </c>
      <c r="U571" s="334">
        <f t="shared" si="179"/>
        <v>0</v>
      </c>
      <c r="V571" s="334">
        <f t="shared" si="179"/>
        <v>0</v>
      </c>
      <c r="W571" s="334">
        <f t="shared" si="179"/>
        <v>0</v>
      </c>
      <c r="X571" s="335">
        <f t="shared" si="179"/>
        <v>0</v>
      </c>
      <c r="Y571" s="369">
        <f t="shared" si="179"/>
        <v>0</v>
      </c>
      <c r="Z571" s="370">
        <f t="shared" si="179"/>
        <v>0</v>
      </c>
    </row>
    <row r="572" spans="1:26" ht="15" thickBot="1"/>
    <row r="573" spans="1:26" ht="15.75" thickBot="1">
      <c r="A573" s="233"/>
      <c r="B573" s="486" t="s">
        <v>87</v>
      </c>
      <c r="C573" s="487"/>
      <c r="D573" s="392"/>
      <c r="E573" s="300"/>
      <c r="F573" s="300"/>
      <c r="G573" s="234"/>
      <c r="H573" s="234"/>
      <c r="I573" s="300"/>
      <c r="J573" s="303"/>
      <c r="K573" s="334">
        <f t="shared" ref="K573:Y573" si="180">K571+K551+K529+K509+K489+K466+K446+K426+K406+K386+K366+K346+K326+K306+K286+K266+K246+K222+K202+K177+K157+K133+K110+K90+K70+K50+K30</f>
        <v>0</v>
      </c>
      <c r="L573" s="334">
        <f t="shared" si="180"/>
        <v>0</v>
      </c>
      <c r="M573" s="334">
        <f t="shared" si="180"/>
        <v>0</v>
      </c>
      <c r="N573" s="334">
        <f t="shared" si="180"/>
        <v>0</v>
      </c>
      <c r="O573" s="334">
        <f t="shared" si="180"/>
        <v>0</v>
      </c>
      <c r="P573" s="334">
        <f t="shared" si="180"/>
        <v>0</v>
      </c>
      <c r="Q573" s="334">
        <f t="shared" si="180"/>
        <v>0</v>
      </c>
      <c r="R573" s="334">
        <f t="shared" si="180"/>
        <v>0</v>
      </c>
      <c r="S573" s="334">
        <f t="shared" si="180"/>
        <v>0</v>
      </c>
      <c r="T573" s="334">
        <f t="shared" si="180"/>
        <v>0</v>
      </c>
      <c r="U573" s="334">
        <f t="shared" si="180"/>
        <v>0</v>
      </c>
      <c r="V573" s="334">
        <f t="shared" si="180"/>
        <v>0</v>
      </c>
      <c r="W573" s="334">
        <f t="shared" si="180"/>
        <v>0</v>
      </c>
      <c r="X573" s="334">
        <f t="shared" si="180"/>
        <v>0</v>
      </c>
      <c r="Y573" s="334">
        <f t="shared" si="180"/>
        <v>0</v>
      </c>
      <c r="Z573" s="334">
        <f>Z571+Z551+Z529+Z509+Z489+Z466+Z446+Z426+Z406+Z386+Z366+Z346+Z326+Z306+Z286+Z266+Z246+Z222+Z202+Z177+Z157+Z133+Z110+Z90+Z70+Z50+Z30</f>
        <v>0</v>
      </c>
    </row>
  </sheetData>
  <autoFilter ref="A10:AD31"/>
  <mergeCells count="114">
    <mergeCell ref="B551:C551"/>
    <mergeCell ref="B571:C571"/>
    <mergeCell ref="B570:C570"/>
    <mergeCell ref="B561:C561"/>
    <mergeCell ref="B573:C573"/>
    <mergeCell ref="B509:C509"/>
    <mergeCell ref="B519:C519"/>
    <mergeCell ref="B528:C528"/>
    <mergeCell ref="B529:C529"/>
    <mergeCell ref="B539:C539"/>
    <mergeCell ref="B550:C550"/>
    <mergeCell ref="B466:C466"/>
    <mergeCell ref="B479:C479"/>
    <mergeCell ref="B488:C488"/>
    <mergeCell ref="B489:C489"/>
    <mergeCell ref="B499:C499"/>
    <mergeCell ref="B508:C508"/>
    <mergeCell ref="B426:C426"/>
    <mergeCell ref="B436:C436"/>
    <mergeCell ref="B445:C445"/>
    <mergeCell ref="B446:C446"/>
    <mergeCell ref="B456:C456"/>
    <mergeCell ref="B465:C465"/>
    <mergeCell ref="B386:C386"/>
    <mergeCell ref="B396:C396"/>
    <mergeCell ref="B405:C405"/>
    <mergeCell ref="B406:C406"/>
    <mergeCell ref="B416:C416"/>
    <mergeCell ref="B425:C425"/>
    <mergeCell ref="B346:C346"/>
    <mergeCell ref="B356:C356"/>
    <mergeCell ref="B365:C365"/>
    <mergeCell ref="B366:C366"/>
    <mergeCell ref="B376:C376"/>
    <mergeCell ref="B385:C385"/>
    <mergeCell ref="B306:C306"/>
    <mergeCell ref="B316:C316"/>
    <mergeCell ref="B325:C325"/>
    <mergeCell ref="B326:C326"/>
    <mergeCell ref="B336:C336"/>
    <mergeCell ref="B345:C345"/>
    <mergeCell ref="B266:C266"/>
    <mergeCell ref="B276:C276"/>
    <mergeCell ref="B285:C285"/>
    <mergeCell ref="B286:C286"/>
    <mergeCell ref="B296:C296"/>
    <mergeCell ref="B305:C305"/>
    <mergeCell ref="B49:C49"/>
    <mergeCell ref="B50:C50"/>
    <mergeCell ref="B60:C60"/>
    <mergeCell ref="B256:C256"/>
    <mergeCell ref="B265:C265"/>
    <mergeCell ref="B69:C69"/>
    <mergeCell ref="B70:C70"/>
    <mergeCell ref="B80:C80"/>
    <mergeCell ref="B89:C89"/>
    <mergeCell ref="B90:C90"/>
    <mergeCell ref="B100:C100"/>
    <mergeCell ref="B109:C109"/>
    <mergeCell ref="B110:C110"/>
    <mergeCell ref="B123:C123"/>
    <mergeCell ref="B132:C132"/>
    <mergeCell ref="B133:C133"/>
    <mergeCell ref="B143:C143"/>
    <mergeCell ref="B156:C156"/>
    <mergeCell ref="B157:C157"/>
    <mergeCell ref="B167:C167"/>
    <mergeCell ref="B176:C176"/>
    <mergeCell ref="B222:C222"/>
    <mergeCell ref="B232:C232"/>
    <mergeCell ref="B245:C245"/>
    <mergeCell ref="H8:H10"/>
    <mergeCell ref="I8:I10"/>
    <mergeCell ref="B29:C29"/>
    <mergeCell ref="J8:J10"/>
    <mergeCell ref="G8:G10"/>
    <mergeCell ref="T9:T10"/>
    <mergeCell ref="U9:U10"/>
    <mergeCell ref="L9:L10"/>
    <mergeCell ref="B40:C40"/>
    <mergeCell ref="O9:O10"/>
    <mergeCell ref="B20:C20"/>
    <mergeCell ref="B8:B10"/>
    <mergeCell ref="N9:N10"/>
    <mergeCell ref="K8:Z8"/>
    <mergeCell ref="W9:W10"/>
    <mergeCell ref="X9:X10"/>
    <mergeCell ref="E8:E10"/>
    <mergeCell ref="P9:P10"/>
    <mergeCell ref="S9:S10"/>
    <mergeCell ref="B246:C246"/>
    <mergeCell ref="B177:C177"/>
    <mergeCell ref="B192:C192"/>
    <mergeCell ref="B201:C201"/>
    <mergeCell ref="B202:C202"/>
    <mergeCell ref="B212:C212"/>
    <mergeCell ref="B221:C221"/>
    <mergeCell ref="A2:Z2"/>
    <mergeCell ref="A1:Z1"/>
    <mergeCell ref="C5:X5"/>
    <mergeCell ref="A8:A10"/>
    <mergeCell ref="Z9:Z10"/>
    <mergeCell ref="B6:Z6"/>
    <mergeCell ref="Y9:Y10"/>
    <mergeCell ref="Q9:Q10"/>
    <mergeCell ref="R9:R10"/>
    <mergeCell ref="V9:V10"/>
    <mergeCell ref="A4:Y4"/>
    <mergeCell ref="B30:C30"/>
    <mergeCell ref="C8:C10"/>
    <mergeCell ref="M9:M10"/>
    <mergeCell ref="F8:F10"/>
    <mergeCell ref="D8:D10"/>
    <mergeCell ref="K9:K10"/>
  </mergeCells>
  <pageMargins left="0.23622047244094491" right="0.23622047244094491" top="0.55118110236220474" bottom="0.31496062992125984" header="0.31496062992125984" footer="0.31496062992125984"/>
  <pageSetup paperSize="9" scale="55" fitToHeight="0" orientation="landscape" verticalDpi="1200" r:id="rId1"/>
  <rowBreaks count="4" manualBreakCount="4">
    <brk id="70" max="25" man="1"/>
    <brk id="143" max="25" man="1"/>
    <brk id="192" max="25" man="1"/>
    <brk id="243" max="25" man="1"/>
  </rowBreaks>
  <colBreaks count="1" manualBreakCount="1">
    <brk id="26" max="298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882"/>
  <sheetViews>
    <sheetView showZeros="0" view="pageBreakPreview" topLeftCell="A836" zoomScale="69" zoomScaleNormal="100" zoomScaleSheetLayoutView="69" workbookViewId="0">
      <selection activeCell="S877" sqref="S877"/>
    </sheetView>
  </sheetViews>
  <sheetFormatPr defaultRowHeight="14.25"/>
  <cols>
    <col min="1" max="1" width="4.28515625" style="1" customWidth="1"/>
    <col min="2" max="2" width="27.28515625" style="68" customWidth="1"/>
    <col min="3" max="3" width="33.140625" style="68" customWidth="1"/>
    <col min="4" max="4" width="15" style="85" customWidth="1"/>
    <col min="5" max="5" width="6" style="85" customWidth="1"/>
    <col min="6" max="6" width="6.7109375" style="85" customWidth="1"/>
    <col min="7" max="7" width="12" style="85" customWidth="1"/>
    <col min="8" max="8" width="7.42578125" style="85" customWidth="1"/>
    <col min="9" max="9" width="4.85546875" style="85" customWidth="1"/>
    <col min="10" max="10" width="5.28515625" style="313" customWidth="1"/>
    <col min="11" max="11" width="7.85546875" style="1" customWidth="1"/>
    <col min="12" max="12" width="9.28515625" style="1" customWidth="1"/>
    <col min="13" max="14" width="8" style="1" customWidth="1"/>
    <col min="15" max="15" width="7.140625" style="1" customWidth="1"/>
    <col min="16" max="16" width="10.28515625" style="1" customWidth="1"/>
    <col min="17" max="17" width="7.5703125" style="1" customWidth="1"/>
    <col min="18" max="18" width="6.85546875" style="1" customWidth="1"/>
    <col min="19" max="19" width="6.5703125" style="1" customWidth="1"/>
    <col min="20" max="20" width="7.140625" style="1" customWidth="1"/>
    <col min="21" max="21" width="7.5703125" style="1" customWidth="1"/>
    <col min="22" max="22" width="7.85546875" style="1" customWidth="1"/>
    <col min="23" max="23" width="9.5703125" style="1" customWidth="1"/>
    <col min="24" max="24" width="8.42578125" style="1" customWidth="1"/>
    <col min="25" max="25" width="7.7109375" style="1" customWidth="1"/>
    <col min="26" max="26" width="7" style="1" customWidth="1"/>
    <col min="27" max="16384" width="9.140625" style="1"/>
  </cols>
  <sheetData>
    <row r="1" spans="1:28" s="92" customFormat="1" ht="18" customHeight="1" thickBot="1">
      <c r="A1" s="495" t="s">
        <v>0</v>
      </c>
      <c r="B1" s="531" t="s">
        <v>45</v>
      </c>
      <c r="C1" s="544" t="s">
        <v>1</v>
      </c>
      <c r="D1" s="512" t="s">
        <v>84</v>
      </c>
      <c r="E1" s="512" t="s">
        <v>46</v>
      </c>
      <c r="F1" s="512" t="s">
        <v>3</v>
      </c>
      <c r="G1" s="512" t="s">
        <v>82</v>
      </c>
      <c r="H1" s="512" t="s">
        <v>83</v>
      </c>
      <c r="I1" s="512" t="s">
        <v>4</v>
      </c>
      <c r="J1" s="512" t="s">
        <v>5</v>
      </c>
      <c r="K1" s="534" t="s">
        <v>50</v>
      </c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98"/>
      <c r="AB1" s="94"/>
    </row>
    <row r="2" spans="1:28" s="80" customFormat="1" ht="25.5" customHeight="1">
      <c r="A2" s="496"/>
      <c r="B2" s="532"/>
      <c r="C2" s="545"/>
      <c r="D2" s="513"/>
      <c r="E2" s="513"/>
      <c r="F2" s="513"/>
      <c r="G2" s="513"/>
      <c r="H2" s="513"/>
      <c r="I2" s="513"/>
      <c r="J2" s="513"/>
      <c r="K2" s="515" t="s">
        <v>16</v>
      </c>
      <c r="L2" s="530" t="s">
        <v>17</v>
      </c>
      <c r="M2" s="501" t="s">
        <v>18</v>
      </c>
      <c r="N2" s="501" t="s">
        <v>19</v>
      </c>
      <c r="O2" s="501" t="s">
        <v>20</v>
      </c>
      <c r="P2" s="501" t="s">
        <v>21</v>
      </c>
      <c r="Q2" s="499" t="s">
        <v>73</v>
      </c>
      <c r="R2" s="501" t="s">
        <v>22</v>
      </c>
      <c r="S2" s="501" t="s">
        <v>23</v>
      </c>
      <c r="T2" s="501" t="s">
        <v>41</v>
      </c>
      <c r="U2" s="528" t="s">
        <v>72</v>
      </c>
      <c r="V2" s="501" t="s">
        <v>42</v>
      </c>
      <c r="W2" s="501" t="s">
        <v>24</v>
      </c>
      <c r="X2" s="536" t="s">
        <v>25</v>
      </c>
      <c r="Y2" s="542" t="s">
        <v>26</v>
      </c>
      <c r="Z2" s="540" t="s">
        <v>77</v>
      </c>
      <c r="AA2" s="99"/>
      <c r="AB2" s="95"/>
    </row>
    <row r="3" spans="1:28" s="93" customFormat="1" ht="96.75" customHeight="1" thickBot="1">
      <c r="A3" s="497"/>
      <c r="B3" s="533"/>
      <c r="C3" s="546"/>
      <c r="D3" s="514"/>
      <c r="E3" s="514"/>
      <c r="F3" s="514"/>
      <c r="G3" s="514"/>
      <c r="H3" s="514"/>
      <c r="I3" s="514"/>
      <c r="J3" s="514"/>
      <c r="K3" s="516"/>
      <c r="L3" s="529"/>
      <c r="M3" s="502"/>
      <c r="N3" s="502"/>
      <c r="O3" s="502"/>
      <c r="P3" s="502"/>
      <c r="Q3" s="500"/>
      <c r="R3" s="502"/>
      <c r="S3" s="502"/>
      <c r="T3" s="502"/>
      <c r="U3" s="529"/>
      <c r="V3" s="502"/>
      <c r="W3" s="502"/>
      <c r="X3" s="537"/>
      <c r="Y3" s="543"/>
      <c r="Z3" s="541"/>
      <c r="AA3" s="100"/>
      <c r="AB3" s="96"/>
    </row>
    <row r="4" spans="1:28" s="87" customFormat="1" ht="28.5" customHeight="1">
      <c r="A4" s="207">
        <v>1</v>
      </c>
      <c r="B4" s="315">
        <f>'розподіл по викладачам І сем'!B11</f>
        <v>0</v>
      </c>
      <c r="C4" s="314">
        <f>'розподіл по викладачам І сем'!C11</f>
        <v>0</v>
      </c>
      <c r="D4" s="265"/>
      <c r="E4" s="266"/>
      <c r="F4" s="266"/>
      <c r="G4" s="267"/>
      <c r="H4" s="209"/>
      <c r="I4" s="268"/>
      <c r="J4" s="269"/>
      <c r="K4" s="316"/>
      <c r="L4" s="317"/>
      <c r="M4" s="317"/>
      <c r="N4" s="317"/>
      <c r="O4" s="317"/>
      <c r="P4" s="317"/>
      <c r="Q4" s="317"/>
      <c r="R4" s="317"/>
      <c r="S4" s="317"/>
      <c r="T4" s="317"/>
      <c r="U4" s="317"/>
      <c r="V4" s="210"/>
      <c r="W4" s="210"/>
      <c r="X4" s="318"/>
      <c r="Y4" s="319"/>
      <c r="Z4" s="320"/>
      <c r="AA4" s="101"/>
    </row>
    <row r="5" spans="1:28" s="11" customFormat="1" ht="16.5">
      <c r="A5" s="71"/>
      <c r="B5" s="72"/>
      <c r="C5" s="198"/>
      <c r="D5" s="270"/>
      <c r="E5" s="51"/>
      <c r="F5" s="51"/>
      <c r="G5" s="216"/>
      <c r="H5" s="216"/>
      <c r="I5" s="51"/>
      <c r="J5" s="271"/>
      <c r="K5" s="171"/>
      <c r="L5" s="9"/>
      <c r="M5" s="9"/>
      <c r="N5" s="9"/>
      <c r="O5" s="9"/>
      <c r="P5" s="9"/>
      <c r="Q5" s="9"/>
      <c r="R5" s="9"/>
      <c r="S5" s="9"/>
      <c r="T5" s="9"/>
      <c r="U5" s="9">
        <v>0</v>
      </c>
      <c r="V5" s="9">
        <v>0</v>
      </c>
      <c r="W5" s="9">
        <v>0</v>
      </c>
      <c r="X5" s="12"/>
      <c r="Y5" s="71">
        <f>SUM(K5:X5)</f>
        <v>0</v>
      </c>
      <c r="Z5" s="165">
        <f>K5+L5+M5+U5+O5</f>
        <v>0</v>
      </c>
    </row>
    <row r="6" spans="1:28" s="11" customFormat="1" ht="16.5">
      <c r="A6" s="71"/>
      <c r="B6" s="72"/>
      <c r="C6" s="198"/>
      <c r="D6" s="270"/>
      <c r="E6" s="51"/>
      <c r="F6" s="51"/>
      <c r="G6" s="216"/>
      <c r="H6" s="216"/>
      <c r="I6" s="51"/>
      <c r="J6" s="271"/>
      <c r="K6" s="67"/>
      <c r="L6" s="45"/>
      <c r="M6" s="9"/>
      <c r="N6" s="9"/>
      <c r="O6" s="9"/>
      <c r="P6" s="45"/>
      <c r="Q6" s="43"/>
      <c r="R6" s="45"/>
      <c r="S6" s="9"/>
      <c r="T6" s="9"/>
      <c r="U6" s="9"/>
      <c r="V6" s="45">
        <v>0</v>
      </c>
      <c r="W6" s="45"/>
      <c r="X6" s="12"/>
      <c r="Y6" s="71">
        <f t="shared" ref="Y6:Y12" si="0">SUM(K6:X6)</f>
        <v>0</v>
      </c>
      <c r="Z6" s="165">
        <f>K6+L6+M6+U6+O6</f>
        <v>0</v>
      </c>
    </row>
    <row r="7" spans="1:28" s="11" customFormat="1" ht="16.5">
      <c r="A7" s="71"/>
      <c r="B7" s="72"/>
      <c r="C7" s="199"/>
      <c r="D7" s="270"/>
      <c r="E7" s="51"/>
      <c r="F7" s="51"/>
      <c r="G7" s="216"/>
      <c r="H7" s="216"/>
      <c r="I7" s="51"/>
      <c r="J7" s="271"/>
      <c r="K7" s="171"/>
      <c r="L7" s="9"/>
      <c r="M7" s="9"/>
      <c r="N7" s="9"/>
      <c r="O7" s="9"/>
      <c r="P7" s="9"/>
      <c r="Q7" s="9"/>
      <c r="R7" s="9"/>
      <c r="S7" s="9"/>
      <c r="T7" s="9"/>
      <c r="U7" s="9">
        <v>0</v>
      </c>
      <c r="V7" s="9">
        <v>0</v>
      </c>
      <c r="W7" s="9">
        <v>0</v>
      </c>
      <c r="X7" s="12"/>
      <c r="Y7" s="71">
        <f t="shared" si="0"/>
        <v>0</v>
      </c>
      <c r="Z7" s="165">
        <f>K7+L7+M7+U7+O7</f>
        <v>0</v>
      </c>
    </row>
    <row r="8" spans="1:28" s="11" customFormat="1" ht="16.5">
      <c r="A8" s="71"/>
      <c r="B8" s="72"/>
      <c r="C8" s="200"/>
      <c r="D8" s="270"/>
      <c r="E8" s="272"/>
      <c r="F8" s="273"/>
      <c r="G8" s="217"/>
      <c r="H8" s="216"/>
      <c r="I8" s="273"/>
      <c r="J8" s="271"/>
      <c r="K8" s="67"/>
      <c r="L8" s="45"/>
      <c r="M8" s="9"/>
      <c r="N8" s="9"/>
      <c r="O8" s="9"/>
      <c r="P8" s="45"/>
      <c r="Q8" s="45"/>
      <c r="R8" s="45"/>
      <c r="S8" s="9"/>
      <c r="T8" s="9"/>
      <c r="U8" s="9">
        <v>0</v>
      </c>
      <c r="V8" s="45">
        <v>0</v>
      </c>
      <c r="W8" s="45">
        <v>0</v>
      </c>
      <c r="X8" s="132"/>
      <c r="Y8" s="71">
        <f t="shared" si="0"/>
        <v>0</v>
      </c>
      <c r="Z8" s="165">
        <f>K8+L8+M8+U8+O8</f>
        <v>0</v>
      </c>
    </row>
    <row r="9" spans="1:28" s="66" customFormat="1" ht="16.5">
      <c r="A9" s="71"/>
      <c r="B9" s="72"/>
      <c r="C9" s="201"/>
      <c r="D9" s="270"/>
      <c r="E9" s="272"/>
      <c r="F9" s="273"/>
      <c r="G9" s="217"/>
      <c r="H9" s="216"/>
      <c r="I9" s="51"/>
      <c r="J9" s="271"/>
      <c r="K9" s="171"/>
      <c r="L9" s="9"/>
      <c r="M9" s="9"/>
      <c r="N9" s="9"/>
      <c r="O9" s="9"/>
      <c r="P9" s="9"/>
      <c r="Q9" s="9"/>
      <c r="R9" s="9"/>
      <c r="S9" s="9"/>
      <c r="T9" s="9"/>
      <c r="U9" s="9">
        <v>0</v>
      </c>
      <c r="V9" s="9">
        <v>0</v>
      </c>
      <c r="W9" s="9">
        <v>0</v>
      </c>
      <c r="X9" s="12"/>
      <c r="Y9" s="71">
        <f t="shared" si="0"/>
        <v>0</v>
      </c>
      <c r="Z9" s="165">
        <f>K9+L9+M9+U9+O9</f>
        <v>0</v>
      </c>
    </row>
    <row r="10" spans="1:28" s="11" customFormat="1" ht="16.5">
      <c r="A10" s="71"/>
      <c r="B10" s="72"/>
      <c r="C10" s="201"/>
      <c r="D10" s="270"/>
      <c r="E10" s="272"/>
      <c r="F10" s="219"/>
      <c r="G10" s="218"/>
      <c r="H10" s="216"/>
      <c r="I10" s="274"/>
      <c r="J10" s="271"/>
      <c r="K10" s="171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12"/>
      <c r="Y10" s="71">
        <f t="shared" si="0"/>
        <v>0</v>
      </c>
      <c r="Z10" s="165">
        <f>K10+L10+M10+U10</f>
        <v>0</v>
      </c>
    </row>
    <row r="11" spans="1:28" s="11" customFormat="1" ht="16.5">
      <c r="A11" s="71"/>
      <c r="B11" s="72"/>
      <c r="C11" s="131"/>
      <c r="D11" s="270"/>
      <c r="E11" s="272"/>
      <c r="F11" s="219"/>
      <c r="G11" s="219"/>
      <c r="H11" s="204"/>
      <c r="I11" s="274"/>
      <c r="J11" s="271"/>
      <c r="K11" s="171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12"/>
      <c r="Y11" s="71">
        <f t="shared" si="0"/>
        <v>0</v>
      </c>
      <c r="Z11" s="165">
        <f>K11+L11+M11+U11</f>
        <v>0</v>
      </c>
    </row>
    <row r="12" spans="1:28" s="11" customFormat="1" ht="17.25" thickBot="1">
      <c r="A12" s="220"/>
      <c r="B12" s="221"/>
      <c r="C12" s="222"/>
      <c r="D12" s="275"/>
      <c r="E12" s="276"/>
      <c r="F12" s="223"/>
      <c r="G12" s="223"/>
      <c r="H12" s="224"/>
      <c r="I12" s="277"/>
      <c r="J12" s="278"/>
      <c r="K12" s="162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40"/>
      <c r="Y12" s="220">
        <f t="shared" si="0"/>
        <v>0</v>
      </c>
      <c r="Z12" s="321">
        <f>K12+L12+M12+U12</f>
        <v>0</v>
      </c>
    </row>
    <row r="13" spans="1:28" s="11" customFormat="1" ht="15" thickBot="1">
      <c r="A13" s="227"/>
      <c r="B13" s="488" t="s">
        <v>78</v>
      </c>
      <c r="C13" s="489"/>
      <c r="D13" s="279"/>
      <c r="E13" s="280"/>
      <c r="F13" s="281"/>
      <c r="G13" s="281"/>
      <c r="H13" s="228"/>
      <c r="I13" s="282"/>
      <c r="J13" s="283"/>
      <c r="K13" s="322">
        <f>SUM(K5:K12)</f>
        <v>0</v>
      </c>
      <c r="L13" s="229">
        <f t="shared" ref="L13:X13" si="1">SUM(L5:L12)</f>
        <v>0</v>
      </c>
      <c r="M13" s="229">
        <f t="shared" si="1"/>
        <v>0</v>
      </c>
      <c r="N13" s="229">
        <f t="shared" si="1"/>
        <v>0</v>
      </c>
      <c r="O13" s="229">
        <f t="shared" si="1"/>
        <v>0</v>
      </c>
      <c r="P13" s="229">
        <f t="shared" si="1"/>
        <v>0</v>
      </c>
      <c r="Q13" s="229">
        <f t="shared" si="1"/>
        <v>0</v>
      </c>
      <c r="R13" s="229">
        <f t="shared" si="1"/>
        <v>0</v>
      </c>
      <c r="S13" s="229">
        <f t="shared" si="1"/>
        <v>0</v>
      </c>
      <c r="T13" s="229">
        <f t="shared" si="1"/>
        <v>0</v>
      </c>
      <c r="U13" s="229">
        <f t="shared" si="1"/>
        <v>0</v>
      </c>
      <c r="V13" s="229">
        <f t="shared" si="1"/>
        <v>0</v>
      </c>
      <c r="W13" s="229">
        <f t="shared" si="1"/>
        <v>0</v>
      </c>
      <c r="X13" s="323">
        <f t="shared" si="1"/>
        <v>0</v>
      </c>
      <c r="Y13" s="227">
        <f>SUM(K13:X13)</f>
        <v>0</v>
      </c>
      <c r="Z13" s="324">
        <f>SUM(Z5:Z12)</f>
        <v>0</v>
      </c>
    </row>
    <row r="14" spans="1:28" s="88" customFormat="1" ht="16.5">
      <c r="A14" s="225"/>
      <c r="B14" s="237"/>
      <c r="C14" s="240"/>
      <c r="D14" s="284"/>
      <c r="E14" s="285"/>
      <c r="F14" s="286"/>
      <c r="G14" s="286"/>
      <c r="H14" s="226"/>
      <c r="I14" s="287"/>
      <c r="J14" s="288"/>
      <c r="K14" s="325"/>
      <c r="L14" s="325"/>
      <c r="M14" s="325"/>
      <c r="N14" s="325"/>
      <c r="O14" s="325"/>
      <c r="P14" s="325"/>
      <c r="Q14" s="325"/>
      <c r="R14" s="325"/>
      <c r="S14" s="325"/>
      <c r="T14" s="325"/>
      <c r="U14" s="325"/>
      <c r="V14" s="325"/>
      <c r="W14" s="325"/>
      <c r="X14" s="326"/>
      <c r="Y14" s="70">
        <f>SUM(K14:X14)</f>
        <v>0</v>
      </c>
      <c r="Z14" s="327">
        <f t="shared" ref="Z14:Z19" si="2">K14+L14+M14+U14+O14</f>
        <v>0</v>
      </c>
    </row>
    <row r="15" spans="1:28" s="88" customFormat="1" ht="27" customHeight="1">
      <c r="A15" s="202"/>
      <c r="B15" s="238"/>
      <c r="C15" s="241"/>
      <c r="D15" s="289"/>
      <c r="E15" s="290"/>
      <c r="F15" s="291"/>
      <c r="G15" s="291"/>
      <c r="H15" s="205"/>
      <c r="I15" s="292"/>
      <c r="J15" s="288"/>
      <c r="K15" s="328"/>
      <c r="L15" s="328"/>
      <c r="M15" s="328"/>
      <c r="N15" s="328"/>
      <c r="O15" s="328"/>
      <c r="P15" s="328"/>
      <c r="Q15" s="328"/>
      <c r="R15" s="328"/>
      <c r="S15" s="325"/>
      <c r="T15" s="325"/>
      <c r="U15" s="325"/>
      <c r="V15" s="328"/>
      <c r="W15" s="328"/>
      <c r="X15" s="329"/>
      <c r="Y15" s="71">
        <f t="shared" ref="Y15:Y21" si="3">SUM(K15:X15)</f>
        <v>0</v>
      </c>
      <c r="Z15" s="327">
        <f t="shared" si="2"/>
        <v>0</v>
      </c>
    </row>
    <row r="16" spans="1:28" s="11" customFormat="1" ht="21.75" customHeight="1">
      <c r="A16" s="202"/>
      <c r="B16" s="238"/>
      <c r="C16" s="241"/>
      <c r="D16" s="289"/>
      <c r="E16" s="290"/>
      <c r="F16" s="291"/>
      <c r="G16" s="216"/>
      <c r="H16" s="205"/>
      <c r="I16" s="292"/>
      <c r="J16" s="288"/>
      <c r="K16" s="328"/>
      <c r="L16" s="328"/>
      <c r="M16" s="328"/>
      <c r="N16" s="328"/>
      <c r="O16" s="328"/>
      <c r="P16" s="328"/>
      <c r="Q16" s="328"/>
      <c r="R16" s="328"/>
      <c r="S16" s="325"/>
      <c r="T16" s="325"/>
      <c r="U16" s="325"/>
      <c r="V16" s="328"/>
      <c r="W16" s="328"/>
      <c r="X16" s="329"/>
      <c r="Y16" s="71">
        <f t="shared" si="3"/>
        <v>0</v>
      </c>
      <c r="Z16" s="327">
        <f t="shared" si="2"/>
        <v>0</v>
      </c>
    </row>
    <row r="17" spans="1:27" s="11" customFormat="1" ht="16.5">
      <c r="A17" s="202"/>
      <c r="B17" s="238"/>
      <c r="C17" s="241"/>
      <c r="D17" s="289"/>
      <c r="E17" s="290"/>
      <c r="F17" s="291"/>
      <c r="G17" s="286"/>
      <c r="H17" s="205"/>
      <c r="I17" s="292"/>
      <c r="J17" s="288"/>
      <c r="K17" s="328"/>
      <c r="L17" s="328"/>
      <c r="M17" s="328"/>
      <c r="N17" s="328"/>
      <c r="O17" s="328"/>
      <c r="P17" s="328"/>
      <c r="Q17" s="328"/>
      <c r="R17" s="328"/>
      <c r="S17" s="325"/>
      <c r="T17" s="325"/>
      <c r="U17" s="325"/>
      <c r="V17" s="328"/>
      <c r="W17" s="328"/>
      <c r="X17" s="329"/>
      <c r="Y17" s="71">
        <f t="shared" si="3"/>
        <v>0</v>
      </c>
      <c r="Z17" s="327">
        <f t="shared" si="2"/>
        <v>0</v>
      </c>
    </row>
    <row r="18" spans="1:27" s="11" customFormat="1" ht="16.5">
      <c r="A18" s="202"/>
      <c r="B18" s="238"/>
      <c r="C18" s="241"/>
      <c r="D18" s="289"/>
      <c r="E18" s="290"/>
      <c r="F18" s="291"/>
      <c r="G18" s="216"/>
      <c r="H18" s="205"/>
      <c r="I18" s="292"/>
      <c r="J18" s="288"/>
      <c r="K18" s="328"/>
      <c r="L18" s="328"/>
      <c r="M18" s="328"/>
      <c r="N18" s="328"/>
      <c r="O18" s="328"/>
      <c r="P18" s="328"/>
      <c r="Q18" s="328"/>
      <c r="R18" s="328"/>
      <c r="S18" s="325"/>
      <c r="T18" s="325"/>
      <c r="U18" s="325"/>
      <c r="V18" s="328"/>
      <c r="W18" s="328"/>
      <c r="X18" s="329"/>
      <c r="Y18" s="71">
        <f t="shared" si="3"/>
        <v>0</v>
      </c>
      <c r="Z18" s="327">
        <f t="shared" si="2"/>
        <v>0</v>
      </c>
    </row>
    <row r="19" spans="1:27" s="66" customFormat="1" ht="38.25" customHeight="1">
      <c r="A19" s="202"/>
      <c r="B19" s="238"/>
      <c r="C19" s="241"/>
      <c r="D19" s="289"/>
      <c r="E19" s="290"/>
      <c r="F19" s="291"/>
      <c r="G19" s="216"/>
      <c r="H19" s="205"/>
      <c r="I19" s="292"/>
      <c r="J19" s="288"/>
      <c r="K19" s="328"/>
      <c r="L19" s="328"/>
      <c r="M19" s="328"/>
      <c r="N19" s="328"/>
      <c r="O19" s="328"/>
      <c r="P19" s="328"/>
      <c r="Q19" s="328"/>
      <c r="R19" s="328"/>
      <c r="S19" s="325"/>
      <c r="T19" s="325"/>
      <c r="U19" s="325"/>
      <c r="V19" s="328"/>
      <c r="W19" s="328"/>
      <c r="X19" s="329"/>
      <c r="Y19" s="71">
        <f t="shared" si="3"/>
        <v>0</v>
      </c>
      <c r="Z19" s="327">
        <f t="shared" si="2"/>
        <v>0</v>
      </c>
      <c r="AA19" s="110">
        <f>Q28+O28+N28+M28+L28+K28</f>
        <v>0</v>
      </c>
    </row>
    <row r="20" spans="1:27" s="11" customFormat="1">
      <c r="A20" s="202"/>
      <c r="B20" s="238"/>
      <c r="C20" s="242"/>
      <c r="D20" s="293"/>
      <c r="E20" s="290"/>
      <c r="F20" s="291"/>
      <c r="G20" s="291"/>
      <c r="H20" s="205"/>
      <c r="I20" s="292"/>
      <c r="J20" s="288"/>
      <c r="K20" s="328"/>
      <c r="L20" s="328"/>
      <c r="M20" s="328"/>
      <c r="N20" s="328"/>
      <c r="O20" s="328"/>
      <c r="P20" s="328"/>
      <c r="Q20" s="328"/>
      <c r="R20" s="328"/>
      <c r="S20" s="325"/>
      <c r="T20" s="325"/>
      <c r="U20" s="325"/>
      <c r="V20" s="328"/>
      <c r="W20" s="328"/>
      <c r="X20" s="329"/>
      <c r="Y20" s="71">
        <f t="shared" si="3"/>
        <v>0</v>
      </c>
      <c r="Z20" s="165">
        <f>K20+L20+M20+U20</f>
        <v>0</v>
      </c>
      <c r="AA20" s="109"/>
    </row>
    <row r="21" spans="1:27" s="11" customFormat="1" ht="15" thickBot="1">
      <c r="A21" s="231"/>
      <c r="B21" s="239"/>
      <c r="C21" s="243"/>
      <c r="D21" s="294"/>
      <c r="E21" s="295"/>
      <c r="F21" s="296"/>
      <c r="G21" s="296"/>
      <c r="H21" s="232"/>
      <c r="I21" s="297"/>
      <c r="J21" s="298"/>
      <c r="K21" s="330"/>
      <c r="L21" s="330"/>
      <c r="M21" s="330"/>
      <c r="N21" s="330"/>
      <c r="O21" s="330"/>
      <c r="P21" s="330"/>
      <c r="Q21" s="330"/>
      <c r="R21" s="330"/>
      <c r="S21" s="331"/>
      <c r="T21" s="331"/>
      <c r="U21" s="331"/>
      <c r="V21" s="330"/>
      <c r="W21" s="330"/>
      <c r="X21" s="332"/>
      <c r="Y21" s="220">
        <f t="shared" si="3"/>
        <v>0</v>
      </c>
      <c r="Z21" s="321">
        <f>K21+L21+M21+U21</f>
        <v>0</v>
      </c>
    </row>
    <row r="22" spans="1:27" s="11" customFormat="1" ht="25.5" customHeight="1" thickBot="1">
      <c r="A22" s="227"/>
      <c r="B22" s="520" t="s">
        <v>86</v>
      </c>
      <c r="C22" s="521"/>
      <c r="D22" s="279"/>
      <c r="E22" s="280"/>
      <c r="F22" s="281"/>
      <c r="G22" s="281"/>
      <c r="H22" s="228"/>
      <c r="I22" s="282"/>
      <c r="J22" s="283"/>
      <c r="K22" s="322">
        <f>SUM(K14:K21)</f>
        <v>0</v>
      </c>
      <c r="L22" s="322">
        <f t="shared" ref="L22:Z22" si="4">SUM(L14:L21)</f>
        <v>0</v>
      </c>
      <c r="M22" s="322">
        <f t="shared" si="4"/>
        <v>0</v>
      </c>
      <c r="N22" s="322">
        <f t="shared" si="4"/>
        <v>0</v>
      </c>
      <c r="O22" s="322">
        <f t="shared" si="4"/>
        <v>0</v>
      </c>
      <c r="P22" s="322">
        <f t="shared" si="4"/>
        <v>0</v>
      </c>
      <c r="Q22" s="322">
        <f t="shared" si="4"/>
        <v>0</v>
      </c>
      <c r="R22" s="322">
        <f t="shared" si="4"/>
        <v>0</v>
      </c>
      <c r="S22" s="322">
        <f t="shared" si="4"/>
        <v>0</v>
      </c>
      <c r="T22" s="322">
        <f t="shared" si="4"/>
        <v>0</v>
      </c>
      <c r="U22" s="322">
        <f t="shared" si="4"/>
        <v>0</v>
      </c>
      <c r="V22" s="322">
        <f t="shared" si="4"/>
        <v>0</v>
      </c>
      <c r="W22" s="322">
        <f t="shared" si="4"/>
        <v>0</v>
      </c>
      <c r="X22" s="333">
        <f t="shared" si="4"/>
        <v>0</v>
      </c>
      <c r="Y22" s="227">
        <f t="shared" si="4"/>
        <v>0</v>
      </c>
      <c r="Z22" s="324">
        <f t="shared" si="4"/>
        <v>0</v>
      </c>
    </row>
    <row r="23" spans="1:27" s="11" customFormat="1" ht="29.25" customHeight="1" thickBot="1">
      <c r="A23" s="233"/>
      <c r="B23" s="504" t="s">
        <v>79</v>
      </c>
      <c r="C23" s="505"/>
      <c r="D23" s="299"/>
      <c r="E23" s="300"/>
      <c r="F23" s="301"/>
      <c r="G23" s="302"/>
      <c r="H23" s="234"/>
      <c r="I23" s="301"/>
      <c r="J23" s="303"/>
      <c r="K23" s="334">
        <f>K13+K22</f>
        <v>0</v>
      </c>
      <c r="L23" s="334">
        <f t="shared" ref="L23:Z23" si="5">L13+L22</f>
        <v>0</v>
      </c>
      <c r="M23" s="334">
        <f t="shared" si="5"/>
        <v>0</v>
      </c>
      <c r="N23" s="334">
        <f t="shared" si="5"/>
        <v>0</v>
      </c>
      <c r="O23" s="334">
        <f t="shared" si="5"/>
        <v>0</v>
      </c>
      <c r="P23" s="334">
        <f t="shared" si="5"/>
        <v>0</v>
      </c>
      <c r="Q23" s="334">
        <f t="shared" si="5"/>
        <v>0</v>
      </c>
      <c r="R23" s="334">
        <f t="shared" si="5"/>
        <v>0</v>
      </c>
      <c r="S23" s="334">
        <f t="shared" si="5"/>
        <v>0</v>
      </c>
      <c r="T23" s="334">
        <f t="shared" si="5"/>
        <v>0</v>
      </c>
      <c r="U23" s="334">
        <f t="shared" si="5"/>
        <v>0</v>
      </c>
      <c r="V23" s="334">
        <f t="shared" si="5"/>
        <v>0</v>
      </c>
      <c r="W23" s="334">
        <f t="shared" si="5"/>
        <v>0</v>
      </c>
      <c r="X23" s="335">
        <f t="shared" si="5"/>
        <v>0</v>
      </c>
      <c r="Y23" s="336">
        <f t="shared" si="5"/>
        <v>0</v>
      </c>
      <c r="Z23" s="337">
        <f t="shared" si="5"/>
        <v>0</v>
      </c>
    </row>
    <row r="24" spans="1:27" s="11" customFormat="1" ht="27.75" customHeight="1" thickBot="1">
      <c r="A24" s="235"/>
      <c r="B24" s="538" t="s">
        <v>80</v>
      </c>
      <c r="C24" s="539"/>
      <c r="D24" s="304"/>
      <c r="E24" s="305"/>
      <c r="F24" s="306"/>
      <c r="G24" s="307"/>
      <c r="H24" s="236"/>
      <c r="I24" s="306"/>
      <c r="J24" s="308"/>
      <c r="K24" s="338">
        <f>K23+'розподіл по викладачам І сем'!K30</f>
        <v>0</v>
      </c>
      <c r="L24" s="338">
        <f>L23+'розподіл по викладачам І сем'!L30</f>
        <v>0</v>
      </c>
      <c r="M24" s="338">
        <f>M23+'розподіл по викладачам І сем'!M30</f>
        <v>0</v>
      </c>
      <c r="N24" s="338">
        <f>N23+'розподіл по викладачам І сем'!N30</f>
        <v>0</v>
      </c>
      <c r="O24" s="338">
        <f>O23+'розподіл по викладачам І сем'!O30</f>
        <v>0</v>
      </c>
      <c r="P24" s="338">
        <f>P23+'розподіл по викладачам І сем'!P30</f>
        <v>0</v>
      </c>
      <c r="Q24" s="338">
        <f>Q23+'розподіл по викладачам І сем'!Q30</f>
        <v>0</v>
      </c>
      <c r="R24" s="338">
        <f>R23+'розподіл по викладачам І сем'!R30</f>
        <v>0</v>
      </c>
      <c r="S24" s="338">
        <f>S23+'розподіл по викладачам І сем'!S30</f>
        <v>0</v>
      </c>
      <c r="T24" s="338">
        <f>T23+'розподіл по викладачам І сем'!T30</f>
        <v>0</v>
      </c>
      <c r="U24" s="338">
        <f>U23+'розподіл по викладачам І сем'!U30</f>
        <v>0</v>
      </c>
      <c r="V24" s="338">
        <f>V23+'розподіл по викладачам І сем'!V30</f>
        <v>0</v>
      </c>
      <c r="W24" s="338">
        <f>W23+'розподіл по викладачам І сем'!W30</f>
        <v>0</v>
      </c>
      <c r="X24" s="339">
        <f>X23+'розподіл по викладачам І сем'!X30</f>
        <v>0</v>
      </c>
      <c r="Y24" s="340">
        <f>Y23+'розподіл по викладачам І сем'!Y30</f>
        <v>0</v>
      </c>
      <c r="Z24" s="341">
        <f>Z23+'розподіл по викладачам І сем'!Z30</f>
        <v>0</v>
      </c>
    </row>
    <row r="25" spans="1:27" s="11" customFormat="1" ht="16.5">
      <c r="A25" s="207">
        <v>2</v>
      </c>
      <c r="B25" s="315"/>
      <c r="C25" s="314"/>
      <c r="D25" s="265"/>
      <c r="E25" s="266"/>
      <c r="F25" s="266"/>
      <c r="G25" s="267"/>
      <c r="H25" s="209"/>
      <c r="I25" s="268"/>
      <c r="J25" s="269"/>
      <c r="K25" s="316"/>
      <c r="L25" s="317"/>
      <c r="M25" s="317"/>
      <c r="N25" s="317"/>
      <c r="O25" s="317"/>
      <c r="P25" s="317"/>
      <c r="Q25" s="317"/>
      <c r="R25" s="317"/>
      <c r="S25" s="317"/>
      <c r="T25" s="317"/>
      <c r="U25" s="317"/>
      <c r="V25" s="210"/>
      <c r="W25" s="210"/>
      <c r="X25" s="318"/>
      <c r="Y25" s="319"/>
      <c r="Z25" s="320"/>
    </row>
    <row r="26" spans="1:27" s="11" customFormat="1" ht="16.5">
      <c r="A26" s="71"/>
      <c r="B26" s="72"/>
      <c r="C26" s="198"/>
      <c r="D26" s="270"/>
      <c r="E26" s="51"/>
      <c r="F26" s="51"/>
      <c r="G26" s="216"/>
      <c r="H26" s="216"/>
      <c r="I26" s="51"/>
      <c r="J26" s="271"/>
      <c r="K26" s="171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12"/>
      <c r="Y26" s="71">
        <f>SUM(K26:X26)</f>
        <v>0</v>
      </c>
      <c r="Z26" s="165">
        <f>K26+L26+M26+U26+O26</f>
        <v>0</v>
      </c>
    </row>
    <row r="27" spans="1:27" s="11" customFormat="1" ht="16.5">
      <c r="A27" s="71"/>
      <c r="B27" s="72"/>
      <c r="C27" s="198"/>
      <c r="D27" s="270"/>
      <c r="E27" s="51"/>
      <c r="F27" s="51"/>
      <c r="G27" s="216"/>
      <c r="H27" s="216"/>
      <c r="I27" s="51"/>
      <c r="J27" s="271"/>
      <c r="K27" s="67"/>
      <c r="L27" s="45"/>
      <c r="M27" s="9"/>
      <c r="N27" s="9"/>
      <c r="O27" s="9"/>
      <c r="P27" s="45"/>
      <c r="Q27" s="43"/>
      <c r="R27" s="45"/>
      <c r="S27" s="9"/>
      <c r="T27" s="9"/>
      <c r="U27" s="9"/>
      <c r="V27" s="45"/>
      <c r="W27" s="45"/>
      <c r="X27" s="12"/>
      <c r="Y27" s="71">
        <f t="shared" ref="Y27:Y33" si="6">SUM(K27:X27)</f>
        <v>0</v>
      </c>
      <c r="Z27" s="165">
        <f t="shared" ref="Z27:Z33" si="7">K27+L27+M27+U27+O27</f>
        <v>0</v>
      </c>
    </row>
    <row r="28" spans="1:27" s="11" customFormat="1" ht="30" customHeight="1">
      <c r="A28" s="71"/>
      <c r="B28" s="72"/>
      <c r="C28" s="199"/>
      <c r="D28" s="270"/>
      <c r="E28" s="51"/>
      <c r="F28" s="51"/>
      <c r="G28" s="216"/>
      <c r="H28" s="216"/>
      <c r="I28" s="51"/>
      <c r="J28" s="271"/>
      <c r="K28" s="171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12"/>
      <c r="Y28" s="71">
        <f t="shared" si="6"/>
        <v>0</v>
      </c>
      <c r="Z28" s="165">
        <f t="shared" si="7"/>
        <v>0</v>
      </c>
    </row>
    <row r="29" spans="1:27" s="11" customFormat="1" ht="30" customHeight="1">
      <c r="A29" s="71"/>
      <c r="B29" s="72"/>
      <c r="C29" s="200"/>
      <c r="D29" s="270"/>
      <c r="E29" s="272"/>
      <c r="F29" s="273"/>
      <c r="G29" s="217"/>
      <c r="H29" s="216"/>
      <c r="I29" s="273"/>
      <c r="J29" s="271"/>
      <c r="K29" s="67"/>
      <c r="L29" s="45"/>
      <c r="M29" s="9"/>
      <c r="N29" s="9"/>
      <c r="O29" s="9"/>
      <c r="P29" s="45"/>
      <c r="Q29" s="45"/>
      <c r="R29" s="45"/>
      <c r="S29" s="9"/>
      <c r="T29" s="9"/>
      <c r="U29" s="9"/>
      <c r="V29" s="45"/>
      <c r="W29" s="45"/>
      <c r="X29" s="132"/>
      <c r="Y29" s="71">
        <f t="shared" si="6"/>
        <v>0</v>
      </c>
      <c r="Z29" s="165">
        <f t="shared" si="7"/>
        <v>0</v>
      </c>
    </row>
    <row r="30" spans="1:27" s="11" customFormat="1" ht="21.75" customHeight="1">
      <c r="A30" s="71"/>
      <c r="B30" s="72"/>
      <c r="C30" s="201"/>
      <c r="D30" s="270"/>
      <c r="E30" s="272"/>
      <c r="F30" s="273"/>
      <c r="G30" s="217"/>
      <c r="H30" s="216"/>
      <c r="I30" s="51"/>
      <c r="J30" s="271"/>
      <c r="K30" s="171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12"/>
      <c r="Y30" s="71">
        <f t="shared" si="6"/>
        <v>0</v>
      </c>
      <c r="Z30" s="165">
        <f t="shared" si="7"/>
        <v>0</v>
      </c>
    </row>
    <row r="31" spans="1:27" s="11" customFormat="1" ht="16.5">
      <c r="A31" s="71"/>
      <c r="B31" s="72"/>
      <c r="C31" s="201"/>
      <c r="D31" s="270"/>
      <c r="E31" s="272"/>
      <c r="F31" s="219"/>
      <c r="G31" s="218"/>
      <c r="H31" s="216"/>
      <c r="I31" s="274"/>
      <c r="J31" s="271"/>
      <c r="K31" s="171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12"/>
      <c r="Y31" s="71">
        <f t="shared" si="6"/>
        <v>0</v>
      </c>
      <c r="Z31" s="165">
        <f t="shared" si="7"/>
        <v>0</v>
      </c>
    </row>
    <row r="32" spans="1:27" s="11" customFormat="1" ht="16.5">
      <c r="A32" s="71"/>
      <c r="B32" s="72"/>
      <c r="C32" s="131"/>
      <c r="D32" s="270"/>
      <c r="E32" s="272"/>
      <c r="F32" s="219"/>
      <c r="G32" s="219"/>
      <c r="H32" s="204"/>
      <c r="I32" s="274"/>
      <c r="J32" s="271"/>
      <c r="K32" s="171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12"/>
      <c r="Y32" s="71">
        <f t="shared" si="6"/>
        <v>0</v>
      </c>
      <c r="Z32" s="165">
        <f t="shared" si="7"/>
        <v>0</v>
      </c>
    </row>
    <row r="33" spans="1:39" s="66" customFormat="1" ht="17.25" thickBot="1">
      <c r="A33" s="220"/>
      <c r="B33" s="221"/>
      <c r="C33" s="222"/>
      <c r="D33" s="275"/>
      <c r="E33" s="276"/>
      <c r="F33" s="223"/>
      <c r="G33" s="223"/>
      <c r="H33" s="224"/>
      <c r="I33" s="277"/>
      <c r="J33" s="278"/>
      <c r="K33" s="162"/>
      <c r="L33" s="135"/>
      <c r="M33" s="135"/>
      <c r="N33" s="135"/>
      <c r="O33" s="135"/>
      <c r="P33" s="135"/>
      <c r="Q33" s="135"/>
      <c r="R33" s="135"/>
      <c r="S33" s="135"/>
      <c r="T33" s="135"/>
      <c r="U33" s="135"/>
      <c r="V33" s="135"/>
      <c r="W33" s="135"/>
      <c r="X33" s="140"/>
      <c r="Y33" s="220">
        <f t="shared" si="6"/>
        <v>0</v>
      </c>
      <c r="Z33" s="165">
        <f t="shared" si="7"/>
        <v>0</v>
      </c>
      <c r="AA33" s="110"/>
    </row>
    <row r="34" spans="1:39" s="11" customFormat="1" ht="15" thickBot="1">
      <c r="A34" s="227"/>
      <c r="B34" s="488" t="s">
        <v>78</v>
      </c>
      <c r="C34" s="489"/>
      <c r="D34" s="279"/>
      <c r="E34" s="280"/>
      <c r="F34" s="281"/>
      <c r="G34" s="281"/>
      <c r="H34" s="228"/>
      <c r="I34" s="282"/>
      <c r="J34" s="283"/>
      <c r="K34" s="322">
        <f>SUM(K26:K33)</f>
        <v>0</v>
      </c>
      <c r="L34" s="229">
        <f t="shared" ref="L34:X34" si="8">SUM(L26:L33)</f>
        <v>0</v>
      </c>
      <c r="M34" s="229">
        <f t="shared" si="8"/>
        <v>0</v>
      </c>
      <c r="N34" s="229">
        <f t="shared" si="8"/>
        <v>0</v>
      </c>
      <c r="O34" s="229">
        <f t="shared" si="8"/>
        <v>0</v>
      </c>
      <c r="P34" s="229">
        <f t="shared" si="8"/>
        <v>0</v>
      </c>
      <c r="Q34" s="229">
        <f t="shared" si="8"/>
        <v>0</v>
      </c>
      <c r="R34" s="229">
        <f t="shared" si="8"/>
        <v>0</v>
      </c>
      <c r="S34" s="229">
        <f t="shared" si="8"/>
        <v>0</v>
      </c>
      <c r="T34" s="229">
        <f t="shared" si="8"/>
        <v>0</v>
      </c>
      <c r="U34" s="229">
        <f t="shared" si="8"/>
        <v>0</v>
      </c>
      <c r="V34" s="229">
        <f t="shared" si="8"/>
        <v>0</v>
      </c>
      <c r="W34" s="229">
        <f t="shared" si="8"/>
        <v>0</v>
      </c>
      <c r="X34" s="323">
        <f t="shared" si="8"/>
        <v>0</v>
      </c>
      <c r="Y34" s="227">
        <f>SUM(K34:X34)</f>
        <v>0</v>
      </c>
      <c r="Z34" s="324">
        <f>SUM(Z26:Z33)</f>
        <v>0</v>
      </c>
    </row>
    <row r="35" spans="1:39" s="11" customFormat="1" ht="16.5">
      <c r="A35" s="225"/>
      <c r="B35" s="237"/>
      <c r="C35" s="240"/>
      <c r="D35" s="284"/>
      <c r="E35" s="285"/>
      <c r="F35" s="286"/>
      <c r="G35" s="217"/>
      <c r="H35" s="226"/>
      <c r="I35" s="287"/>
      <c r="J35" s="288"/>
      <c r="K35" s="325"/>
      <c r="L35" s="325"/>
      <c r="M35" s="325"/>
      <c r="N35" s="325"/>
      <c r="O35" s="325"/>
      <c r="P35" s="325"/>
      <c r="Q35" s="325"/>
      <c r="R35" s="325"/>
      <c r="S35" s="325"/>
      <c r="T35" s="325"/>
      <c r="U35" s="325"/>
      <c r="V35" s="325"/>
      <c r="W35" s="325"/>
      <c r="X35" s="326"/>
      <c r="Y35" s="70">
        <f>SUM(K35:X35)</f>
        <v>0</v>
      </c>
      <c r="Z35" s="327">
        <f>K35+L35+M35+U35+O35</f>
        <v>0</v>
      </c>
    </row>
    <row r="36" spans="1:39" s="11" customFormat="1" ht="16.5">
      <c r="A36" s="202"/>
      <c r="B36" s="238"/>
      <c r="C36" s="241"/>
      <c r="D36" s="289"/>
      <c r="E36" s="290"/>
      <c r="F36" s="291"/>
      <c r="G36" s="286"/>
      <c r="H36" s="205"/>
      <c r="I36" s="292"/>
      <c r="J36" s="288"/>
      <c r="K36" s="328"/>
      <c r="L36" s="328"/>
      <c r="M36" s="328"/>
      <c r="N36" s="328"/>
      <c r="O36" s="328"/>
      <c r="P36" s="328"/>
      <c r="Q36" s="328"/>
      <c r="R36" s="328"/>
      <c r="S36" s="325"/>
      <c r="T36" s="325"/>
      <c r="U36" s="325"/>
      <c r="V36" s="328"/>
      <c r="W36" s="328"/>
      <c r="X36" s="329"/>
      <c r="Y36" s="71">
        <f t="shared" ref="Y36:Y42" si="9">SUM(K36:X36)</f>
        <v>0</v>
      </c>
      <c r="Z36" s="327">
        <f t="shared" ref="Z36:Z41" si="10">K36+L36+M36+U36+O36</f>
        <v>0</v>
      </c>
    </row>
    <row r="37" spans="1:39" s="66" customFormat="1" ht="16.5">
      <c r="A37" s="202"/>
      <c r="B37" s="238"/>
      <c r="C37" s="241"/>
      <c r="D37" s="289"/>
      <c r="E37" s="290"/>
      <c r="F37" s="291"/>
      <c r="G37" s="291"/>
      <c r="H37" s="205"/>
      <c r="I37" s="292"/>
      <c r="J37" s="288"/>
      <c r="K37" s="328"/>
      <c r="L37" s="328"/>
      <c r="M37" s="328"/>
      <c r="N37" s="328"/>
      <c r="O37" s="328"/>
      <c r="P37" s="328"/>
      <c r="Q37" s="328"/>
      <c r="R37" s="328"/>
      <c r="S37" s="325"/>
      <c r="T37" s="325"/>
      <c r="U37" s="325"/>
      <c r="V37" s="328"/>
      <c r="W37" s="328"/>
      <c r="X37" s="329"/>
      <c r="Y37" s="71">
        <f t="shared" si="9"/>
        <v>0</v>
      </c>
      <c r="Z37" s="327">
        <f t="shared" si="10"/>
        <v>0</v>
      </c>
      <c r="AA37" s="110"/>
    </row>
    <row r="38" spans="1:39" s="11" customFormat="1" ht="16.5">
      <c r="A38" s="202"/>
      <c r="B38" s="238"/>
      <c r="C38" s="241"/>
      <c r="D38" s="289"/>
      <c r="E38" s="290"/>
      <c r="F38" s="291"/>
      <c r="G38" s="216"/>
      <c r="H38" s="205"/>
      <c r="I38" s="292"/>
      <c r="J38" s="288"/>
      <c r="K38" s="328"/>
      <c r="L38" s="328"/>
      <c r="M38" s="328"/>
      <c r="N38" s="328"/>
      <c r="O38" s="328"/>
      <c r="P38" s="328"/>
      <c r="Q38" s="328"/>
      <c r="R38" s="328"/>
      <c r="S38" s="325"/>
      <c r="T38" s="325"/>
      <c r="U38" s="325"/>
      <c r="V38" s="328"/>
      <c r="W38" s="328"/>
      <c r="X38" s="329"/>
      <c r="Y38" s="71">
        <f t="shared" si="9"/>
        <v>0</v>
      </c>
      <c r="Z38" s="327">
        <f t="shared" si="10"/>
        <v>0</v>
      </c>
    </row>
    <row r="39" spans="1:39" s="11" customFormat="1" ht="16.5">
      <c r="A39" s="202"/>
      <c r="B39" s="238"/>
      <c r="C39" s="241"/>
      <c r="D39" s="289"/>
      <c r="E39" s="290"/>
      <c r="F39" s="291"/>
      <c r="G39" s="286"/>
      <c r="H39" s="205"/>
      <c r="I39" s="292"/>
      <c r="J39" s="288"/>
      <c r="K39" s="328"/>
      <c r="L39" s="328"/>
      <c r="M39" s="328"/>
      <c r="N39" s="328"/>
      <c r="O39" s="328"/>
      <c r="P39" s="328"/>
      <c r="Q39" s="328"/>
      <c r="R39" s="328"/>
      <c r="S39" s="325"/>
      <c r="T39" s="325"/>
      <c r="U39" s="325"/>
      <c r="V39" s="328"/>
      <c r="W39" s="328"/>
      <c r="X39" s="329"/>
      <c r="Y39" s="71">
        <f t="shared" si="9"/>
        <v>0</v>
      </c>
      <c r="Z39" s="327">
        <f t="shared" si="10"/>
        <v>0</v>
      </c>
    </row>
    <row r="40" spans="1:39" s="11" customFormat="1" ht="16.5">
      <c r="A40" s="202"/>
      <c r="B40" s="238"/>
      <c r="C40" s="241"/>
      <c r="D40" s="289"/>
      <c r="E40" s="290"/>
      <c r="F40" s="291"/>
      <c r="G40" s="216"/>
      <c r="H40" s="205"/>
      <c r="I40" s="292"/>
      <c r="J40" s="288"/>
      <c r="K40" s="328"/>
      <c r="L40" s="328"/>
      <c r="M40" s="328"/>
      <c r="N40" s="328"/>
      <c r="O40" s="328"/>
      <c r="P40" s="328"/>
      <c r="Q40" s="328"/>
      <c r="R40" s="328"/>
      <c r="S40" s="325"/>
      <c r="T40" s="325"/>
      <c r="U40" s="325"/>
      <c r="V40" s="328"/>
      <c r="W40" s="328"/>
      <c r="X40" s="329"/>
      <c r="Y40" s="71">
        <f t="shared" si="9"/>
        <v>0</v>
      </c>
      <c r="Z40" s="327">
        <f t="shared" si="10"/>
        <v>0</v>
      </c>
    </row>
    <row r="41" spans="1:39" s="11" customFormat="1">
      <c r="A41" s="202"/>
      <c r="B41" s="238"/>
      <c r="C41" s="250"/>
      <c r="D41" s="293"/>
      <c r="E41" s="290"/>
      <c r="F41" s="291"/>
      <c r="G41" s="291"/>
      <c r="H41" s="205"/>
      <c r="I41" s="292"/>
      <c r="J41" s="288"/>
      <c r="K41" s="328"/>
      <c r="L41" s="328"/>
      <c r="M41" s="328"/>
      <c r="N41" s="328"/>
      <c r="O41" s="328"/>
      <c r="P41" s="328"/>
      <c r="Q41" s="328"/>
      <c r="R41" s="328"/>
      <c r="S41" s="325"/>
      <c r="T41" s="325"/>
      <c r="U41" s="325"/>
      <c r="V41" s="328"/>
      <c r="W41" s="328"/>
      <c r="X41" s="329"/>
      <c r="Y41" s="71">
        <f t="shared" si="9"/>
        <v>0</v>
      </c>
      <c r="Z41" s="327">
        <f t="shared" si="10"/>
        <v>0</v>
      </c>
    </row>
    <row r="42" spans="1:39" ht="24.75" customHeight="1" thickBot="1">
      <c r="A42" s="231"/>
      <c r="B42" s="239"/>
      <c r="C42" s="243"/>
      <c r="D42" s="294"/>
      <c r="E42" s="295"/>
      <c r="F42" s="296"/>
      <c r="G42" s="296"/>
      <c r="H42" s="232"/>
      <c r="I42" s="297"/>
      <c r="J42" s="298"/>
      <c r="K42" s="330"/>
      <c r="L42" s="330"/>
      <c r="M42" s="330"/>
      <c r="N42" s="330"/>
      <c r="O42" s="330"/>
      <c r="P42" s="330"/>
      <c r="Q42" s="330"/>
      <c r="R42" s="330"/>
      <c r="S42" s="331"/>
      <c r="T42" s="331"/>
      <c r="U42" s="331"/>
      <c r="V42" s="330"/>
      <c r="W42" s="330"/>
      <c r="X42" s="332"/>
      <c r="Y42" s="220">
        <f t="shared" si="9"/>
        <v>0</v>
      </c>
      <c r="Z42" s="321">
        <f>K42+L42+M42+U42</f>
        <v>0</v>
      </c>
      <c r="AA42" s="40"/>
    </row>
    <row r="43" spans="1:39" ht="24.75" customHeight="1" thickBot="1">
      <c r="A43" s="227"/>
      <c r="B43" s="520" t="s">
        <v>86</v>
      </c>
      <c r="C43" s="521"/>
      <c r="D43" s="279"/>
      <c r="E43" s="280"/>
      <c r="F43" s="281"/>
      <c r="G43" s="281"/>
      <c r="H43" s="228"/>
      <c r="I43" s="282"/>
      <c r="J43" s="283"/>
      <c r="K43" s="322">
        <f t="shared" ref="K43:Z43" si="11">SUM(K35:K42)</f>
        <v>0</v>
      </c>
      <c r="L43" s="322">
        <f t="shared" si="11"/>
        <v>0</v>
      </c>
      <c r="M43" s="322">
        <f t="shared" si="11"/>
        <v>0</v>
      </c>
      <c r="N43" s="322">
        <f t="shared" si="11"/>
        <v>0</v>
      </c>
      <c r="O43" s="322">
        <f t="shared" si="11"/>
        <v>0</v>
      </c>
      <c r="P43" s="322">
        <f t="shared" si="11"/>
        <v>0</v>
      </c>
      <c r="Q43" s="322">
        <f t="shared" si="11"/>
        <v>0</v>
      </c>
      <c r="R43" s="322">
        <f t="shared" si="11"/>
        <v>0</v>
      </c>
      <c r="S43" s="322">
        <f t="shared" si="11"/>
        <v>0</v>
      </c>
      <c r="T43" s="322">
        <f t="shared" si="11"/>
        <v>0</v>
      </c>
      <c r="U43" s="322">
        <f t="shared" si="11"/>
        <v>0</v>
      </c>
      <c r="V43" s="322">
        <f t="shared" si="11"/>
        <v>0</v>
      </c>
      <c r="W43" s="322">
        <f t="shared" si="11"/>
        <v>0</v>
      </c>
      <c r="X43" s="333">
        <f t="shared" si="11"/>
        <v>0</v>
      </c>
      <c r="Y43" s="227">
        <f t="shared" si="11"/>
        <v>0</v>
      </c>
      <c r="Z43" s="324">
        <f t="shared" si="11"/>
        <v>0</v>
      </c>
      <c r="AA43" s="40"/>
    </row>
    <row r="44" spans="1:39" ht="24.75" customHeight="1" thickBot="1">
      <c r="A44" s="233"/>
      <c r="B44" s="504" t="s">
        <v>79</v>
      </c>
      <c r="C44" s="505"/>
      <c r="D44" s="299"/>
      <c r="E44" s="300"/>
      <c r="F44" s="301"/>
      <c r="G44" s="302"/>
      <c r="H44" s="234"/>
      <c r="I44" s="301"/>
      <c r="J44" s="303"/>
      <c r="K44" s="334">
        <f t="shared" ref="K44:Z44" si="12">K34+K43</f>
        <v>0</v>
      </c>
      <c r="L44" s="334">
        <f t="shared" si="12"/>
        <v>0</v>
      </c>
      <c r="M44" s="334">
        <f t="shared" si="12"/>
        <v>0</v>
      </c>
      <c r="N44" s="334">
        <f t="shared" si="12"/>
        <v>0</v>
      </c>
      <c r="O44" s="334">
        <f t="shared" si="12"/>
        <v>0</v>
      </c>
      <c r="P44" s="334">
        <f t="shared" si="12"/>
        <v>0</v>
      </c>
      <c r="Q44" s="334">
        <f t="shared" si="12"/>
        <v>0</v>
      </c>
      <c r="R44" s="334">
        <f t="shared" si="12"/>
        <v>0</v>
      </c>
      <c r="S44" s="334">
        <f t="shared" si="12"/>
        <v>0</v>
      </c>
      <c r="T44" s="334">
        <f t="shared" si="12"/>
        <v>0</v>
      </c>
      <c r="U44" s="334">
        <f t="shared" si="12"/>
        <v>0</v>
      </c>
      <c r="V44" s="334">
        <f t="shared" si="12"/>
        <v>0</v>
      </c>
      <c r="W44" s="334">
        <f t="shared" si="12"/>
        <v>0</v>
      </c>
      <c r="X44" s="335">
        <f t="shared" si="12"/>
        <v>0</v>
      </c>
      <c r="Y44" s="336">
        <f t="shared" si="12"/>
        <v>0</v>
      </c>
      <c r="Z44" s="337">
        <f t="shared" si="12"/>
        <v>0</v>
      </c>
      <c r="AA44" s="40"/>
    </row>
    <row r="45" spans="1:39" ht="15.75" thickBot="1">
      <c r="A45" s="235"/>
      <c r="B45" s="538" t="s">
        <v>80</v>
      </c>
      <c r="C45" s="539"/>
      <c r="D45" s="304"/>
      <c r="E45" s="305"/>
      <c r="F45" s="306"/>
      <c r="G45" s="307"/>
      <c r="H45" s="236"/>
      <c r="I45" s="306"/>
      <c r="J45" s="308"/>
      <c r="K45" s="338">
        <f>K44+'розподіл по викладачам І сем'!K50</f>
        <v>0</v>
      </c>
      <c r="L45" s="338">
        <f>L44+'розподіл по викладачам І сем'!L50</f>
        <v>0</v>
      </c>
      <c r="M45" s="338">
        <f>M44+'розподіл по викладачам І сем'!M50</f>
        <v>0</v>
      </c>
      <c r="N45" s="338">
        <f>N44+'розподіл по викладачам І сем'!N50</f>
        <v>0</v>
      </c>
      <c r="O45" s="338">
        <f>O44+'розподіл по викладачам І сем'!O50</f>
        <v>0</v>
      </c>
      <c r="P45" s="338">
        <f>P44+'розподіл по викладачам І сем'!P50</f>
        <v>0</v>
      </c>
      <c r="Q45" s="338">
        <f>Q44+'розподіл по викладачам І сем'!Q50</f>
        <v>0</v>
      </c>
      <c r="R45" s="338">
        <f>R44+'розподіл по викладачам І сем'!R50</f>
        <v>0</v>
      </c>
      <c r="S45" s="338">
        <f>S44+'розподіл по викладачам І сем'!S50</f>
        <v>0</v>
      </c>
      <c r="T45" s="338">
        <f>T44+'розподіл по викладачам І сем'!T50</f>
        <v>0</v>
      </c>
      <c r="U45" s="338">
        <f>U44+'розподіл по викладачам І сем'!U50</f>
        <v>0</v>
      </c>
      <c r="V45" s="338">
        <f>V44+'розподіл по викладачам І сем'!V50</f>
        <v>0</v>
      </c>
      <c r="W45" s="338">
        <f>W44+'розподіл по викладачам І сем'!W50</f>
        <v>0</v>
      </c>
      <c r="X45" s="338">
        <f>X44+'розподіл по викладачам І сем'!X50</f>
        <v>0</v>
      </c>
      <c r="Y45" s="340">
        <f>SUM(K45:X45)</f>
        <v>0</v>
      </c>
      <c r="Z45" s="341">
        <f>K45+L45+U45+O45</f>
        <v>0</v>
      </c>
      <c r="AA45" s="102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</row>
    <row r="46" spans="1:39" ht="15">
      <c r="A46" s="207">
        <v>3</v>
      </c>
      <c r="B46" s="315">
        <f>'розподіл по викладачам І сем'!B51</f>
        <v>0</v>
      </c>
      <c r="C46" s="315">
        <f>'розподіл по викладачам І сем'!C51</f>
        <v>0</v>
      </c>
      <c r="D46" s="265"/>
      <c r="E46" s="266"/>
      <c r="F46" s="266"/>
      <c r="G46" s="267"/>
      <c r="H46" s="209"/>
      <c r="I46" s="268"/>
      <c r="J46" s="269"/>
      <c r="K46" s="316"/>
      <c r="L46" s="317"/>
      <c r="M46" s="317"/>
      <c r="N46" s="317"/>
      <c r="O46" s="317"/>
      <c r="P46" s="317"/>
      <c r="Q46" s="317"/>
      <c r="R46" s="317"/>
      <c r="S46" s="317"/>
      <c r="T46" s="317"/>
      <c r="U46" s="317"/>
      <c r="V46" s="210"/>
      <c r="W46" s="210"/>
      <c r="X46" s="318"/>
      <c r="Y46" s="319"/>
      <c r="Z46" s="320"/>
    </row>
    <row r="47" spans="1:39" ht="16.5">
      <c r="A47" s="71"/>
      <c r="B47" s="72"/>
      <c r="C47" s="198"/>
      <c r="D47" s="270"/>
      <c r="E47" s="51"/>
      <c r="F47" s="51"/>
      <c r="G47" s="216"/>
      <c r="H47" s="216"/>
      <c r="I47" s="51"/>
      <c r="J47" s="271"/>
      <c r="K47" s="171"/>
      <c r="L47" s="9"/>
      <c r="M47" s="9"/>
      <c r="N47" s="9"/>
      <c r="O47" s="9"/>
      <c r="P47" s="9"/>
      <c r="Q47" s="9"/>
      <c r="R47" s="9"/>
      <c r="S47" s="9"/>
      <c r="T47" s="9">
        <v>0</v>
      </c>
      <c r="U47" s="9">
        <v>0</v>
      </c>
      <c r="V47" s="9">
        <v>0</v>
      </c>
      <c r="W47" s="9">
        <v>0</v>
      </c>
      <c r="X47" s="12"/>
      <c r="Y47" s="71">
        <f>SUM(K47:X47)</f>
        <v>0</v>
      </c>
      <c r="Z47" s="165">
        <f>K47+L47+M47+U47+O47</f>
        <v>0</v>
      </c>
    </row>
    <row r="48" spans="1:39" ht="16.5">
      <c r="A48" s="71"/>
      <c r="B48" s="72"/>
      <c r="C48" s="198"/>
      <c r="D48" s="270"/>
      <c r="E48" s="51"/>
      <c r="F48" s="51"/>
      <c r="G48" s="216"/>
      <c r="H48" s="216"/>
      <c r="I48" s="51"/>
      <c r="J48" s="271"/>
      <c r="K48" s="67"/>
      <c r="L48" s="45"/>
      <c r="M48" s="9"/>
      <c r="N48" s="9"/>
      <c r="O48" s="9"/>
      <c r="P48" s="45"/>
      <c r="Q48" s="43"/>
      <c r="R48" s="45"/>
      <c r="S48" s="9"/>
      <c r="T48" s="9">
        <v>0</v>
      </c>
      <c r="U48" s="9">
        <v>0</v>
      </c>
      <c r="V48" s="45">
        <v>0</v>
      </c>
      <c r="W48" s="45">
        <v>0</v>
      </c>
      <c r="X48" s="12"/>
      <c r="Y48" s="71">
        <f t="shared" ref="Y48:Y54" si="13">SUM(K48:X48)</f>
        <v>0</v>
      </c>
      <c r="Z48" s="165">
        <f t="shared" ref="Z48:Z54" si="14">K48+L48+M48+U48+O48</f>
        <v>0</v>
      </c>
    </row>
    <row r="49" spans="1:29" ht="16.5">
      <c r="A49" s="71"/>
      <c r="B49" s="72"/>
      <c r="C49" s="199"/>
      <c r="D49" s="270"/>
      <c r="E49" s="51"/>
      <c r="F49" s="51"/>
      <c r="G49" s="216"/>
      <c r="H49" s="216"/>
      <c r="I49" s="51"/>
      <c r="J49" s="271"/>
      <c r="K49" s="171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12"/>
      <c r="Y49" s="71">
        <f t="shared" si="13"/>
        <v>0</v>
      </c>
      <c r="Z49" s="165">
        <f t="shared" si="14"/>
        <v>0</v>
      </c>
    </row>
    <row r="50" spans="1:29" ht="16.5">
      <c r="A50" s="71"/>
      <c r="B50" s="72"/>
      <c r="C50" s="200"/>
      <c r="D50" s="270"/>
      <c r="E50" s="272"/>
      <c r="F50" s="273"/>
      <c r="G50" s="217"/>
      <c r="H50" s="216"/>
      <c r="I50" s="273"/>
      <c r="J50" s="271"/>
      <c r="K50" s="67"/>
      <c r="L50" s="45"/>
      <c r="M50" s="9"/>
      <c r="N50" s="9"/>
      <c r="O50" s="9"/>
      <c r="P50" s="45"/>
      <c r="Q50" s="45"/>
      <c r="R50" s="45"/>
      <c r="S50" s="9"/>
      <c r="T50" s="9"/>
      <c r="U50" s="9"/>
      <c r="V50" s="45"/>
      <c r="W50" s="45"/>
      <c r="X50" s="132"/>
      <c r="Y50" s="71">
        <f t="shared" si="13"/>
        <v>0</v>
      </c>
      <c r="Z50" s="165">
        <f t="shared" si="14"/>
        <v>0</v>
      </c>
    </row>
    <row r="51" spans="1:29" ht="16.5">
      <c r="A51" s="71"/>
      <c r="B51" s="72"/>
      <c r="C51" s="201"/>
      <c r="D51" s="270"/>
      <c r="E51" s="272"/>
      <c r="F51" s="273"/>
      <c r="G51" s="217"/>
      <c r="H51" s="216"/>
      <c r="I51" s="51"/>
      <c r="J51" s="271"/>
      <c r="K51" s="171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12"/>
      <c r="Y51" s="71">
        <f t="shared" si="13"/>
        <v>0</v>
      </c>
      <c r="Z51" s="165">
        <f t="shared" si="14"/>
        <v>0</v>
      </c>
    </row>
    <row r="52" spans="1:29" ht="16.5">
      <c r="A52" s="71"/>
      <c r="B52" s="72"/>
      <c r="C52" s="201"/>
      <c r="D52" s="270"/>
      <c r="E52" s="272"/>
      <c r="F52" s="219"/>
      <c r="G52" s="218"/>
      <c r="H52" s="216"/>
      <c r="I52" s="274"/>
      <c r="J52" s="271"/>
      <c r="K52" s="171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12"/>
      <c r="Y52" s="71">
        <f t="shared" si="13"/>
        <v>0</v>
      </c>
      <c r="Z52" s="165">
        <f t="shared" si="14"/>
        <v>0</v>
      </c>
      <c r="AA52" s="40"/>
      <c r="AB52" s="40"/>
      <c r="AC52" s="40"/>
    </row>
    <row r="53" spans="1:29" ht="16.5">
      <c r="A53" s="71"/>
      <c r="B53" s="72"/>
      <c r="C53" s="131"/>
      <c r="D53" s="270"/>
      <c r="E53" s="272"/>
      <c r="F53" s="219"/>
      <c r="G53" s="219"/>
      <c r="H53" s="204"/>
      <c r="I53" s="274"/>
      <c r="J53" s="271"/>
      <c r="K53" s="171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12"/>
      <c r="Y53" s="71">
        <f t="shared" si="13"/>
        <v>0</v>
      </c>
      <c r="Z53" s="165">
        <f t="shared" si="14"/>
        <v>0</v>
      </c>
      <c r="AA53" s="40"/>
    </row>
    <row r="54" spans="1:29" ht="17.25" thickBot="1">
      <c r="A54" s="220"/>
      <c r="B54" s="221"/>
      <c r="C54" s="222"/>
      <c r="D54" s="275"/>
      <c r="E54" s="276"/>
      <c r="F54" s="223"/>
      <c r="G54" s="223"/>
      <c r="H54" s="224"/>
      <c r="I54" s="277"/>
      <c r="J54" s="278"/>
      <c r="K54" s="162"/>
      <c r="L54" s="135"/>
      <c r="M54" s="135"/>
      <c r="N54" s="135"/>
      <c r="O54" s="135"/>
      <c r="P54" s="135"/>
      <c r="Q54" s="135"/>
      <c r="R54" s="135"/>
      <c r="S54" s="135"/>
      <c r="T54" s="135"/>
      <c r="U54" s="135"/>
      <c r="V54" s="135"/>
      <c r="W54" s="135"/>
      <c r="X54" s="140"/>
      <c r="Y54" s="220">
        <f t="shared" si="13"/>
        <v>0</v>
      </c>
      <c r="Z54" s="165">
        <f t="shared" si="14"/>
        <v>0</v>
      </c>
      <c r="AA54" s="40"/>
    </row>
    <row r="55" spans="1:29" ht="15" thickBot="1">
      <c r="A55" s="227"/>
      <c r="B55" s="488" t="s">
        <v>78</v>
      </c>
      <c r="C55" s="489"/>
      <c r="D55" s="279"/>
      <c r="E55" s="280"/>
      <c r="F55" s="281"/>
      <c r="G55" s="281"/>
      <c r="H55" s="228"/>
      <c r="I55" s="282"/>
      <c r="J55" s="283"/>
      <c r="K55" s="322">
        <f>SUM(K47:K54)</f>
        <v>0</v>
      </c>
      <c r="L55" s="229">
        <f t="shared" ref="L55:X55" si="15">SUM(L47:L54)</f>
        <v>0</v>
      </c>
      <c r="M55" s="229">
        <f t="shared" si="15"/>
        <v>0</v>
      </c>
      <c r="N55" s="229">
        <f t="shared" si="15"/>
        <v>0</v>
      </c>
      <c r="O55" s="229">
        <f t="shared" si="15"/>
        <v>0</v>
      </c>
      <c r="P55" s="229">
        <f t="shared" si="15"/>
        <v>0</v>
      </c>
      <c r="Q55" s="229">
        <f t="shared" si="15"/>
        <v>0</v>
      </c>
      <c r="R55" s="229">
        <f t="shared" si="15"/>
        <v>0</v>
      </c>
      <c r="S55" s="229">
        <f t="shared" si="15"/>
        <v>0</v>
      </c>
      <c r="T55" s="229">
        <f t="shared" si="15"/>
        <v>0</v>
      </c>
      <c r="U55" s="229">
        <f t="shared" si="15"/>
        <v>0</v>
      </c>
      <c r="V55" s="229">
        <f t="shared" si="15"/>
        <v>0</v>
      </c>
      <c r="W55" s="229">
        <f t="shared" si="15"/>
        <v>0</v>
      </c>
      <c r="X55" s="323">
        <f t="shared" si="15"/>
        <v>0</v>
      </c>
      <c r="Y55" s="227">
        <f>SUM(K55:X55)</f>
        <v>0</v>
      </c>
      <c r="Z55" s="324">
        <f>SUM(Z47:Z54)</f>
        <v>0</v>
      </c>
      <c r="AA55" s="40"/>
    </row>
    <row r="56" spans="1:29" ht="16.5">
      <c r="A56" s="225"/>
      <c r="B56" s="237"/>
      <c r="C56" s="240"/>
      <c r="D56" s="284"/>
      <c r="E56" s="285"/>
      <c r="F56" s="286"/>
      <c r="G56" s="286"/>
      <c r="H56" s="226"/>
      <c r="I56" s="287"/>
      <c r="J56" s="288"/>
      <c r="K56" s="325"/>
      <c r="L56" s="325"/>
      <c r="M56" s="325"/>
      <c r="N56" s="325"/>
      <c r="O56" s="325"/>
      <c r="P56" s="325"/>
      <c r="Q56" s="325"/>
      <c r="R56" s="325"/>
      <c r="S56" s="325"/>
      <c r="T56" s="325"/>
      <c r="U56" s="325"/>
      <c r="V56" s="325"/>
      <c r="W56" s="325"/>
      <c r="X56" s="326"/>
      <c r="Y56" s="70">
        <f>SUM(K56:X56)</f>
        <v>0</v>
      </c>
      <c r="Z56" s="327">
        <f>K56+L56+M56+U56+O56</f>
        <v>0</v>
      </c>
      <c r="AA56" s="40"/>
    </row>
    <row r="57" spans="1:29" ht="16.5">
      <c r="A57" s="202"/>
      <c r="B57" s="238"/>
      <c r="C57" s="241"/>
      <c r="D57" s="289"/>
      <c r="E57" s="290"/>
      <c r="F57" s="291"/>
      <c r="G57" s="291"/>
      <c r="H57" s="205"/>
      <c r="I57" s="292"/>
      <c r="J57" s="288"/>
      <c r="K57" s="328"/>
      <c r="L57" s="328"/>
      <c r="M57" s="328"/>
      <c r="N57" s="328"/>
      <c r="O57" s="328"/>
      <c r="P57" s="328"/>
      <c r="Q57" s="328"/>
      <c r="R57" s="328"/>
      <c r="S57" s="325"/>
      <c r="T57" s="325"/>
      <c r="U57" s="325"/>
      <c r="V57" s="328"/>
      <c r="W57" s="328"/>
      <c r="X57" s="329"/>
      <c r="Y57" s="71">
        <f t="shared" ref="Y57:Y63" si="16">SUM(K57:X57)</f>
        <v>0</v>
      </c>
      <c r="Z57" s="327">
        <f t="shared" ref="Z57:Z62" si="17">K57+L57+M57+U57+O57</f>
        <v>0</v>
      </c>
      <c r="AA57" s="40"/>
    </row>
    <row r="58" spans="1:29" ht="16.5">
      <c r="A58" s="202"/>
      <c r="B58" s="238"/>
      <c r="C58" s="241"/>
      <c r="D58" s="289"/>
      <c r="E58" s="290"/>
      <c r="F58" s="291"/>
      <c r="G58" s="291"/>
      <c r="H58" s="205"/>
      <c r="I58" s="292"/>
      <c r="J58" s="288"/>
      <c r="K58" s="328"/>
      <c r="L58" s="328"/>
      <c r="M58" s="328"/>
      <c r="N58" s="328"/>
      <c r="O58" s="328"/>
      <c r="P58" s="328"/>
      <c r="Q58" s="328"/>
      <c r="R58" s="328"/>
      <c r="S58" s="325"/>
      <c r="T58" s="325"/>
      <c r="U58" s="325"/>
      <c r="V58" s="328"/>
      <c r="W58" s="328"/>
      <c r="X58" s="329"/>
      <c r="Y58" s="71">
        <f t="shared" si="16"/>
        <v>0</v>
      </c>
      <c r="Z58" s="327">
        <f t="shared" si="17"/>
        <v>0</v>
      </c>
      <c r="AA58" s="40"/>
    </row>
    <row r="59" spans="1:29" ht="16.5">
      <c r="A59" s="202"/>
      <c r="B59" s="238"/>
      <c r="C59" s="241"/>
      <c r="D59" s="289"/>
      <c r="E59" s="290"/>
      <c r="F59" s="291"/>
      <c r="G59" s="291"/>
      <c r="H59" s="205"/>
      <c r="I59" s="292"/>
      <c r="J59" s="288"/>
      <c r="K59" s="328"/>
      <c r="L59" s="328"/>
      <c r="M59" s="328"/>
      <c r="N59" s="328"/>
      <c r="O59" s="328"/>
      <c r="P59" s="328"/>
      <c r="Q59" s="328"/>
      <c r="R59" s="328"/>
      <c r="S59" s="325"/>
      <c r="T59" s="325"/>
      <c r="U59" s="325"/>
      <c r="V59" s="328"/>
      <c r="W59" s="328"/>
      <c r="X59" s="329"/>
      <c r="Y59" s="71">
        <f t="shared" si="16"/>
        <v>0</v>
      </c>
      <c r="Z59" s="327">
        <f t="shared" si="17"/>
        <v>0</v>
      </c>
      <c r="AA59" s="40"/>
    </row>
    <row r="60" spans="1:29" ht="16.5">
      <c r="A60" s="202"/>
      <c r="B60" s="238"/>
      <c r="C60" s="241"/>
      <c r="D60" s="289"/>
      <c r="E60" s="290"/>
      <c r="F60" s="291"/>
      <c r="G60" s="291"/>
      <c r="H60" s="205"/>
      <c r="I60" s="292"/>
      <c r="J60" s="288"/>
      <c r="K60" s="328"/>
      <c r="L60" s="328"/>
      <c r="M60" s="328"/>
      <c r="N60" s="328"/>
      <c r="O60" s="328"/>
      <c r="P60" s="328"/>
      <c r="Q60" s="328"/>
      <c r="R60" s="328"/>
      <c r="S60" s="325"/>
      <c r="T60" s="325"/>
      <c r="U60" s="325"/>
      <c r="V60" s="328"/>
      <c r="W60" s="328"/>
      <c r="X60" s="329"/>
      <c r="Y60" s="71">
        <f t="shared" si="16"/>
        <v>0</v>
      </c>
      <c r="Z60" s="327">
        <f t="shared" si="17"/>
        <v>0</v>
      </c>
      <c r="AA60" s="40"/>
    </row>
    <row r="61" spans="1:29" ht="16.5">
      <c r="A61" s="202"/>
      <c r="B61" s="238"/>
      <c r="C61" s="241"/>
      <c r="D61" s="289"/>
      <c r="E61" s="290"/>
      <c r="F61" s="291"/>
      <c r="G61" s="291"/>
      <c r="H61" s="205"/>
      <c r="I61" s="292"/>
      <c r="J61" s="288"/>
      <c r="K61" s="328"/>
      <c r="L61" s="328"/>
      <c r="M61" s="328"/>
      <c r="N61" s="328"/>
      <c r="O61" s="328"/>
      <c r="P61" s="328"/>
      <c r="Q61" s="328"/>
      <c r="R61" s="328"/>
      <c r="S61" s="325"/>
      <c r="T61" s="325"/>
      <c r="U61" s="325"/>
      <c r="V61" s="328"/>
      <c r="W61" s="328"/>
      <c r="X61" s="329"/>
      <c r="Y61" s="71">
        <f t="shared" si="16"/>
        <v>0</v>
      </c>
      <c r="Z61" s="327">
        <f t="shared" si="17"/>
        <v>0</v>
      </c>
      <c r="AA61" s="40"/>
    </row>
    <row r="62" spans="1:29">
      <c r="A62" s="202"/>
      <c r="B62" s="238"/>
      <c r="C62" s="242"/>
      <c r="D62" s="293"/>
      <c r="E62" s="290"/>
      <c r="F62" s="291"/>
      <c r="G62" s="291"/>
      <c r="H62" s="205"/>
      <c r="I62" s="292"/>
      <c r="J62" s="288"/>
      <c r="K62" s="328"/>
      <c r="L62" s="328"/>
      <c r="M62" s="328"/>
      <c r="N62" s="328"/>
      <c r="O62" s="328"/>
      <c r="P62" s="328"/>
      <c r="Q62" s="328"/>
      <c r="R62" s="328"/>
      <c r="S62" s="325"/>
      <c r="T62" s="325"/>
      <c r="U62" s="325"/>
      <c r="V62" s="328"/>
      <c r="W62" s="328"/>
      <c r="X62" s="329"/>
      <c r="Y62" s="71">
        <f t="shared" si="16"/>
        <v>0</v>
      </c>
      <c r="Z62" s="327">
        <f t="shared" si="17"/>
        <v>0</v>
      </c>
      <c r="AA62" s="40"/>
    </row>
    <row r="63" spans="1:29" ht="15" thickBot="1">
      <c r="A63" s="231"/>
      <c r="B63" s="239"/>
      <c r="C63" s="243"/>
      <c r="D63" s="294"/>
      <c r="E63" s="295"/>
      <c r="F63" s="296"/>
      <c r="G63" s="296"/>
      <c r="H63" s="232"/>
      <c r="I63" s="297"/>
      <c r="J63" s="298"/>
      <c r="K63" s="330"/>
      <c r="L63" s="330"/>
      <c r="M63" s="330"/>
      <c r="N63" s="330"/>
      <c r="O63" s="330"/>
      <c r="P63" s="330"/>
      <c r="Q63" s="330"/>
      <c r="R63" s="330"/>
      <c r="S63" s="331"/>
      <c r="T63" s="331"/>
      <c r="U63" s="331"/>
      <c r="V63" s="330"/>
      <c r="W63" s="330"/>
      <c r="X63" s="332"/>
      <c r="Y63" s="220">
        <f t="shared" si="16"/>
        <v>0</v>
      </c>
      <c r="Z63" s="321">
        <f>K63+L63+M63+U63</f>
        <v>0</v>
      </c>
      <c r="AA63" s="40"/>
    </row>
    <row r="64" spans="1:29" ht="15" thickBot="1">
      <c r="A64" s="227"/>
      <c r="B64" s="520" t="s">
        <v>86</v>
      </c>
      <c r="C64" s="521"/>
      <c r="D64" s="279"/>
      <c r="E64" s="280"/>
      <c r="F64" s="281"/>
      <c r="G64" s="281"/>
      <c r="H64" s="228"/>
      <c r="I64" s="282"/>
      <c r="J64" s="283"/>
      <c r="K64" s="322">
        <f t="shared" ref="K64:Z64" si="18">SUM(K56:K63)</f>
        <v>0</v>
      </c>
      <c r="L64" s="322">
        <f t="shared" si="18"/>
        <v>0</v>
      </c>
      <c r="M64" s="322">
        <f t="shared" si="18"/>
        <v>0</v>
      </c>
      <c r="N64" s="322">
        <f t="shared" si="18"/>
        <v>0</v>
      </c>
      <c r="O64" s="322">
        <f t="shared" si="18"/>
        <v>0</v>
      </c>
      <c r="P64" s="322">
        <f t="shared" si="18"/>
        <v>0</v>
      </c>
      <c r="Q64" s="322">
        <f t="shared" si="18"/>
        <v>0</v>
      </c>
      <c r="R64" s="322">
        <f t="shared" si="18"/>
        <v>0</v>
      </c>
      <c r="S64" s="322">
        <f t="shared" si="18"/>
        <v>0</v>
      </c>
      <c r="T64" s="322">
        <f t="shared" si="18"/>
        <v>0</v>
      </c>
      <c r="U64" s="322">
        <f t="shared" si="18"/>
        <v>0</v>
      </c>
      <c r="V64" s="322">
        <f t="shared" si="18"/>
        <v>0</v>
      </c>
      <c r="W64" s="322">
        <f t="shared" si="18"/>
        <v>0</v>
      </c>
      <c r="X64" s="333">
        <f t="shared" si="18"/>
        <v>0</v>
      </c>
      <c r="Y64" s="227">
        <f t="shared" si="18"/>
        <v>0</v>
      </c>
      <c r="Z64" s="324">
        <f t="shared" si="18"/>
        <v>0</v>
      </c>
      <c r="AA64" s="40"/>
    </row>
    <row r="65" spans="1:27" ht="15.75" thickBot="1">
      <c r="A65" s="233"/>
      <c r="B65" s="504" t="s">
        <v>79</v>
      </c>
      <c r="C65" s="505"/>
      <c r="D65" s="299"/>
      <c r="E65" s="300"/>
      <c r="F65" s="301"/>
      <c r="G65" s="302"/>
      <c r="H65" s="234"/>
      <c r="I65" s="301"/>
      <c r="J65" s="303"/>
      <c r="K65" s="334">
        <f t="shared" ref="K65:Z65" si="19">K55+K64</f>
        <v>0</v>
      </c>
      <c r="L65" s="334">
        <f t="shared" si="19"/>
        <v>0</v>
      </c>
      <c r="M65" s="334">
        <f t="shared" si="19"/>
        <v>0</v>
      </c>
      <c r="N65" s="334">
        <f t="shared" si="19"/>
        <v>0</v>
      </c>
      <c r="O65" s="334">
        <f t="shared" si="19"/>
        <v>0</v>
      </c>
      <c r="P65" s="334">
        <f t="shared" si="19"/>
        <v>0</v>
      </c>
      <c r="Q65" s="334">
        <f t="shared" si="19"/>
        <v>0</v>
      </c>
      <c r="R65" s="334">
        <f t="shared" si="19"/>
        <v>0</v>
      </c>
      <c r="S65" s="334">
        <f t="shared" si="19"/>
        <v>0</v>
      </c>
      <c r="T65" s="334">
        <f t="shared" si="19"/>
        <v>0</v>
      </c>
      <c r="U65" s="334">
        <f t="shared" si="19"/>
        <v>0</v>
      </c>
      <c r="V65" s="334">
        <f t="shared" si="19"/>
        <v>0</v>
      </c>
      <c r="W65" s="334">
        <f t="shared" si="19"/>
        <v>0</v>
      </c>
      <c r="X65" s="335">
        <f t="shared" si="19"/>
        <v>0</v>
      </c>
      <c r="Y65" s="336">
        <f t="shared" si="19"/>
        <v>0</v>
      </c>
      <c r="Z65" s="337">
        <f t="shared" si="19"/>
        <v>0</v>
      </c>
      <c r="AA65" s="40"/>
    </row>
    <row r="66" spans="1:27" ht="15.75" thickBot="1">
      <c r="A66" s="235"/>
      <c r="B66" s="538" t="s">
        <v>80</v>
      </c>
      <c r="C66" s="539"/>
      <c r="D66" s="304"/>
      <c r="E66" s="305"/>
      <c r="F66" s="306"/>
      <c r="G66" s="307"/>
      <c r="H66" s="236"/>
      <c r="I66" s="306"/>
      <c r="J66" s="308"/>
      <c r="K66" s="338">
        <f>K65+'розподіл по викладачам І сем'!K70</f>
        <v>0</v>
      </c>
      <c r="L66" s="338">
        <f>L65+'розподіл по викладачам І сем'!L70</f>
        <v>0</v>
      </c>
      <c r="M66" s="338">
        <f>M65+'розподіл по викладачам І сем'!M70</f>
        <v>0</v>
      </c>
      <c r="N66" s="338">
        <f>N65+'розподіл по викладачам І сем'!N70</f>
        <v>0</v>
      </c>
      <c r="O66" s="338">
        <f>O65+'розподіл по викладачам І сем'!O70</f>
        <v>0</v>
      </c>
      <c r="P66" s="338">
        <f>P65+'розподіл по викладачам І сем'!P70</f>
        <v>0</v>
      </c>
      <c r="Q66" s="338">
        <f>Q65+'розподіл по викладачам І сем'!Q70</f>
        <v>0</v>
      </c>
      <c r="R66" s="338">
        <f>R65+'розподіл по викладачам І сем'!R70</f>
        <v>0</v>
      </c>
      <c r="S66" s="338">
        <f>S65+'розподіл по викладачам І сем'!S70</f>
        <v>0</v>
      </c>
      <c r="T66" s="338">
        <f>T65+'розподіл по викладачам І сем'!T70</f>
        <v>0</v>
      </c>
      <c r="U66" s="338">
        <f>U65+'розподіл по викладачам І сем'!U70</f>
        <v>0</v>
      </c>
      <c r="V66" s="338">
        <f>V65+'розподіл по викладачам І сем'!V70</f>
        <v>0</v>
      </c>
      <c r="W66" s="338">
        <f>W65+'розподіл по викладачам І сем'!W70</f>
        <v>0</v>
      </c>
      <c r="X66" s="338">
        <f>X65+'розподіл по викладачам І сем'!X70</f>
        <v>0</v>
      </c>
      <c r="Y66" s="340">
        <f>SUM(K66:X66)</f>
        <v>0</v>
      </c>
      <c r="Z66" s="341">
        <f>K66+L66+U66+O66</f>
        <v>0</v>
      </c>
      <c r="AA66" s="40"/>
    </row>
    <row r="67" spans="1:27" ht="15">
      <c r="A67" s="207">
        <v>4</v>
      </c>
      <c r="B67" s="315">
        <f>'розподіл по викладачам І сем'!B71</f>
        <v>0</v>
      </c>
      <c r="C67" s="315">
        <f>'розподіл по викладачам І сем'!C71</f>
        <v>0</v>
      </c>
      <c r="D67" s="265"/>
      <c r="E67" s="266"/>
      <c r="F67" s="266"/>
      <c r="G67" s="267"/>
      <c r="H67" s="209"/>
      <c r="I67" s="268"/>
      <c r="J67" s="269"/>
      <c r="K67" s="316"/>
      <c r="L67" s="317"/>
      <c r="M67" s="317"/>
      <c r="N67" s="317"/>
      <c r="O67" s="317"/>
      <c r="P67" s="317"/>
      <c r="Q67" s="317"/>
      <c r="R67" s="317"/>
      <c r="S67" s="317"/>
      <c r="T67" s="317"/>
      <c r="U67" s="317"/>
      <c r="V67" s="210"/>
      <c r="W67" s="210"/>
      <c r="X67" s="318"/>
      <c r="Y67" s="319"/>
      <c r="Z67" s="320"/>
      <c r="AA67" s="40"/>
    </row>
    <row r="68" spans="1:27" ht="16.5">
      <c r="A68" s="71"/>
      <c r="B68" s="72"/>
      <c r="C68" s="198"/>
      <c r="D68" s="270"/>
      <c r="E68" s="51"/>
      <c r="F68" s="51"/>
      <c r="G68" s="216"/>
      <c r="H68" s="216"/>
      <c r="I68" s="51"/>
      <c r="J68" s="271"/>
      <c r="K68" s="171"/>
      <c r="L68" s="9"/>
      <c r="M68" s="9"/>
      <c r="N68" s="9"/>
      <c r="O68" s="9"/>
      <c r="P68" s="9"/>
      <c r="Q68" s="9"/>
      <c r="R68" s="9"/>
      <c r="S68" s="9"/>
      <c r="T68" s="9"/>
      <c r="U68" s="9"/>
      <c r="V68" s="9">
        <v>0</v>
      </c>
      <c r="W68" s="9">
        <v>0</v>
      </c>
      <c r="X68" s="12"/>
      <c r="Y68" s="71">
        <f>SUM(K68:X68)</f>
        <v>0</v>
      </c>
      <c r="Z68" s="165">
        <f>K68+L68+M68+U68+O68</f>
        <v>0</v>
      </c>
    </row>
    <row r="69" spans="1:27" ht="16.5">
      <c r="A69" s="71"/>
      <c r="B69" s="72"/>
      <c r="C69" s="198"/>
      <c r="D69" s="270"/>
      <c r="E69" s="51"/>
      <c r="F69" s="51"/>
      <c r="G69" s="216"/>
      <c r="H69" s="216"/>
      <c r="I69" s="51"/>
      <c r="J69" s="271"/>
      <c r="K69" s="67"/>
      <c r="L69" s="45"/>
      <c r="M69" s="9"/>
      <c r="N69" s="9"/>
      <c r="O69" s="9"/>
      <c r="P69" s="45"/>
      <c r="Q69" s="43"/>
      <c r="R69" s="45"/>
      <c r="S69" s="9"/>
      <c r="T69" s="9"/>
      <c r="U69" s="9"/>
      <c r="V69" s="45">
        <v>0</v>
      </c>
      <c r="W69" s="45">
        <v>0</v>
      </c>
      <c r="X69" s="12"/>
      <c r="Y69" s="71">
        <f t="shared" ref="Y69:Y79" si="20">SUM(K69:X69)</f>
        <v>0</v>
      </c>
      <c r="Z69" s="165">
        <f t="shared" ref="Z69:Z79" si="21">K69+L69+M69+U69+O69</f>
        <v>0</v>
      </c>
    </row>
    <row r="70" spans="1:27" ht="16.5">
      <c r="A70" s="71"/>
      <c r="B70" s="72"/>
      <c r="C70" s="199"/>
      <c r="D70" s="270"/>
      <c r="E70" s="51"/>
      <c r="F70" s="51"/>
      <c r="G70" s="216"/>
      <c r="H70" s="216"/>
      <c r="I70" s="51"/>
      <c r="J70" s="271"/>
      <c r="K70" s="171"/>
      <c r="L70" s="9"/>
      <c r="M70" s="9"/>
      <c r="N70" s="9"/>
      <c r="O70" s="9"/>
      <c r="P70" s="9"/>
      <c r="Q70" s="9"/>
      <c r="R70" s="9"/>
      <c r="S70" s="9"/>
      <c r="T70" s="9"/>
      <c r="U70" s="9"/>
      <c r="V70" s="9">
        <v>0</v>
      </c>
      <c r="W70" s="9">
        <v>0</v>
      </c>
      <c r="X70" s="12"/>
      <c r="Y70" s="71">
        <f t="shared" si="20"/>
        <v>0</v>
      </c>
      <c r="Z70" s="165">
        <f t="shared" si="21"/>
        <v>0</v>
      </c>
    </row>
    <row r="71" spans="1:27" ht="16.5">
      <c r="A71" s="71"/>
      <c r="B71" s="72"/>
      <c r="C71" s="200"/>
      <c r="D71" s="270"/>
      <c r="E71" s="272"/>
      <c r="F71" s="273"/>
      <c r="G71" s="217"/>
      <c r="H71" s="216"/>
      <c r="I71" s="273"/>
      <c r="J71" s="271"/>
      <c r="K71" s="67"/>
      <c r="L71" s="45"/>
      <c r="M71" s="9"/>
      <c r="N71" s="9"/>
      <c r="O71" s="9"/>
      <c r="P71" s="45"/>
      <c r="Q71" s="45"/>
      <c r="R71" s="45"/>
      <c r="S71" s="9"/>
      <c r="T71" s="9"/>
      <c r="U71" s="9"/>
      <c r="V71" s="45">
        <v>0</v>
      </c>
      <c r="W71" s="45">
        <v>0</v>
      </c>
      <c r="X71" s="132"/>
      <c r="Y71" s="71">
        <f t="shared" si="20"/>
        <v>0</v>
      </c>
      <c r="Z71" s="165">
        <f t="shared" si="21"/>
        <v>0</v>
      </c>
    </row>
    <row r="72" spans="1:27" ht="16.5">
      <c r="A72" s="71"/>
      <c r="B72" s="72"/>
      <c r="C72" s="201"/>
      <c r="D72" s="270"/>
      <c r="E72" s="272"/>
      <c r="F72" s="273"/>
      <c r="G72" s="217"/>
      <c r="H72" s="216"/>
      <c r="I72" s="51"/>
      <c r="J72" s="271"/>
      <c r="K72" s="171"/>
      <c r="L72" s="9"/>
      <c r="M72" s="9"/>
      <c r="N72" s="9"/>
      <c r="O72" s="9"/>
      <c r="P72" s="9"/>
      <c r="Q72" s="9"/>
      <c r="R72" s="9"/>
      <c r="S72" s="9"/>
      <c r="T72" s="9"/>
      <c r="U72" s="9"/>
      <c r="V72" s="9">
        <v>0</v>
      </c>
      <c r="W72" s="9">
        <v>0</v>
      </c>
      <c r="X72" s="12"/>
      <c r="Y72" s="71">
        <f t="shared" si="20"/>
        <v>0</v>
      </c>
      <c r="Z72" s="165">
        <f t="shared" si="21"/>
        <v>0</v>
      </c>
    </row>
    <row r="73" spans="1:27" ht="16.5">
      <c r="A73" s="71"/>
      <c r="B73" s="72"/>
      <c r="C73" s="201"/>
      <c r="D73" s="270"/>
      <c r="E73" s="272"/>
      <c r="F73" s="273"/>
      <c r="G73" s="217"/>
      <c r="H73" s="216"/>
      <c r="I73" s="51"/>
      <c r="J73" s="271"/>
      <c r="K73" s="171"/>
      <c r="L73" s="9"/>
      <c r="M73" s="9"/>
      <c r="N73" s="9"/>
      <c r="O73" s="9"/>
      <c r="P73" s="9"/>
      <c r="Q73" s="9"/>
      <c r="R73" s="9"/>
      <c r="S73" s="9"/>
      <c r="T73" s="9"/>
      <c r="U73" s="9"/>
      <c r="V73" s="9">
        <v>0</v>
      </c>
      <c r="W73" s="9">
        <v>0</v>
      </c>
      <c r="X73" s="12"/>
      <c r="Y73" s="71">
        <f t="shared" si="20"/>
        <v>0</v>
      </c>
      <c r="Z73" s="165">
        <f t="shared" si="21"/>
        <v>0</v>
      </c>
    </row>
    <row r="74" spans="1:27" ht="16.5">
      <c r="A74" s="71"/>
      <c r="B74" s="72"/>
      <c r="C74" s="201"/>
      <c r="D74" s="270"/>
      <c r="E74" s="272"/>
      <c r="F74" s="273"/>
      <c r="G74" s="217"/>
      <c r="H74" s="216"/>
      <c r="I74" s="51"/>
      <c r="J74" s="271"/>
      <c r="K74" s="171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12"/>
      <c r="Y74" s="71">
        <f t="shared" si="20"/>
        <v>0</v>
      </c>
      <c r="Z74" s="165">
        <f t="shared" si="21"/>
        <v>0</v>
      </c>
    </row>
    <row r="75" spans="1:27" ht="16.5">
      <c r="A75" s="71"/>
      <c r="B75" s="72"/>
      <c r="C75" s="201"/>
      <c r="D75" s="270"/>
      <c r="E75" s="272"/>
      <c r="F75" s="273"/>
      <c r="G75" s="217"/>
      <c r="H75" s="216"/>
      <c r="I75" s="51"/>
      <c r="J75" s="271"/>
      <c r="K75" s="171"/>
      <c r="L75" s="9"/>
      <c r="M75" s="9"/>
      <c r="N75" s="9"/>
      <c r="O75" s="9"/>
      <c r="P75" s="9"/>
      <c r="Q75" s="9"/>
      <c r="R75" s="9"/>
      <c r="S75" s="9"/>
      <c r="T75" s="9"/>
      <c r="U75" s="9"/>
      <c r="V75" s="9">
        <v>0</v>
      </c>
      <c r="W75" s="9">
        <v>0</v>
      </c>
      <c r="X75" s="12"/>
      <c r="Y75" s="71">
        <f t="shared" si="20"/>
        <v>0</v>
      </c>
      <c r="Z75" s="165">
        <f t="shared" si="21"/>
        <v>0</v>
      </c>
    </row>
    <row r="76" spans="1:27" ht="16.5">
      <c r="A76" s="71"/>
      <c r="B76" s="72"/>
      <c r="C76" s="201"/>
      <c r="D76" s="270"/>
      <c r="E76" s="272"/>
      <c r="F76" s="273"/>
      <c r="G76" s="217"/>
      <c r="H76" s="216"/>
      <c r="I76" s="51"/>
      <c r="J76" s="271"/>
      <c r="K76" s="171"/>
      <c r="L76" s="9"/>
      <c r="M76" s="9"/>
      <c r="N76" s="9"/>
      <c r="O76" s="9"/>
      <c r="P76" s="9"/>
      <c r="Q76" s="9"/>
      <c r="R76" s="9"/>
      <c r="S76" s="9"/>
      <c r="T76" s="9"/>
      <c r="U76" s="9"/>
      <c r="V76" s="9">
        <v>0</v>
      </c>
      <c r="W76" s="9">
        <v>0</v>
      </c>
      <c r="X76" s="12"/>
      <c r="Y76" s="71">
        <f t="shared" si="20"/>
        <v>0</v>
      </c>
      <c r="Z76" s="165">
        <f t="shared" si="21"/>
        <v>0</v>
      </c>
    </row>
    <row r="77" spans="1:27" ht="16.5">
      <c r="A77" s="71"/>
      <c r="B77" s="72"/>
      <c r="C77" s="201"/>
      <c r="D77" s="270"/>
      <c r="E77" s="272"/>
      <c r="F77" s="219"/>
      <c r="G77" s="218"/>
      <c r="H77" s="216"/>
      <c r="I77" s="274"/>
      <c r="J77" s="271"/>
      <c r="K77" s="171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12"/>
      <c r="Y77" s="71">
        <f t="shared" si="20"/>
        <v>0</v>
      </c>
      <c r="Z77" s="165">
        <f t="shared" si="21"/>
        <v>0</v>
      </c>
    </row>
    <row r="78" spans="1:27" ht="16.5">
      <c r="A78" s="71"/>
      <c r="B78" s="72"/>
      <c r="C78" s="131"/>
      <c r="D78" s="270"/>
      <c r="E78" s="272"/>
      <c r="F78" s="219"/>
      <c r="G78" s="219"/>
      <c r="H78" s="204"/>
      <c r="I78" s="274"/>
      <c r="J78" s="271"/>
      <c r="K78" s="171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12"/>
      <c r="Y78" s="71">
        <f t="shared" si="20"/>
        <v>0</v>
      </c>
      <c r="Z78" s="165">
        <f t="shared" si="21"/>
        <v>0</v>
      </c>
    </row>
    <row r="79" spans="1:27" ht="17.25" thickBot="1">
      <c r="A79" s="220"/>
      <c r="B79" s="221"/>
      <c r="C79" s="222"/>
      <c r="D79" s="275"/>
      <c r="E79" s="276"/>
      <c r="F79" s="223"/>
      <c r="G79" s="223"/>
      <c r="H79" s="224"/>
      <c r="I79" s="277"/>
      <c r="J79" s="278"/>
      <c r="K79" s="162"/>
      <c r="L79" s="135"/>
      <c r="M79" s="135"/>
      <c r="N79" s="135"/>
      <c r="O79" s="135"/>
      <c r="P79" s="135"/>
      <c r="Q79" s="135"/>
      <c r="R79" s="135"/>
      <c r="S79" s="135"/>
      <c r="T79" s="135"/>
      <c r="U79" s="135"/>
      <c r="V79" s="135"/>
      <c r="W79" s="135"/>
      <c r="X79" s="140"/>
      <c r="Y79" s="71">
        <f t="shared" si="20"/>
        <v>0</v>
      </c>
      <c r="Z79" s="165">
        <f t="shared" si="21"/>
        <v>0</v>
      </c>
    </row>
    <row r="80" spans="1:27" ht="15" thickBot="1">
      <c r="A80" s="227"/>
      <c r="B80" s="488" t="s">
        <v>78</v>
      </c>
      <c r="C80" s="489"/>
      <c r="D80" s="279"/>
      <c r="E80" s="280"/>
      <c r="F80" s="281"/>
      <c r="G80" s="281"/>
      <c r="H80" s="228"/>
      <c r="I80" s="282"/>
      <c r="J80" s="283"/>
      <c r="K80" s="322">
        <f>SUM(K68:K79)</f>
        <v>0</v>
      </c>
      <c r="L80" s="229">
        <f t="shared" ref="L80:X80" si="22">SUM(L68:L79)</f>
        <v>0</v>
      </c>
      <c r="M80" s="229">
        <f t="shared" si="22"/>
        <v>0</v>
      </c>
      <c r="N80" s="229">
        <f t="shared" si="22"/>
        <v>0</v>
      </c>
      <c r="O80" s="229">
        <f t="shared" si="22"/>
        <v>0</v>
      </c>
      <c r="P80" s="229">
        <f t="shared" si="22"/>
        <v>0</v>
      </c>
      <c r="Q80" s="229">
        <f t="shared" si="22"/>
        <v>0</v>
      </c>
      <c r="R80" s="229">
        <f t="shared" si="22"/>
        <v>0</v>
      </c>
      <c r="S80" s="229">
        <f t="shared" si="22"/>
        <v>0</v>
      </c>
      <c r="T80" s="229">
        <f t="shared" si="22"/>
        <v>0</v>
      </c>
      <c r="U80" s="229">
        <f t="shared" si="22"/>
        <v>0</v>
      </c>
      <c r="V80" s="229">
        <f t="shared" si="22"/>
        <v>0</v>
      </c>
      <c r="W80" s="229">
        <f t="shared" si="22"/>
        <v>0</v>
      </c>
      <c r="X80" s="323">
        <f t="shared" si="22"/>
        <v>0</v>
      </c>
      <c r="Y80" s="227">
        <f>SUM(K80:X80)</f>
        <v>0</v>
      </c>
      <c r="Z80" s="324">
        <f>SUM(Z68:Z79)</f>
        <v>0</v>
      </c>
    </row>
    <row r="81" spans="1:26" ht="16.5">
      <c r="A81" s="225"/>
      <c r="B81" s="237"/>
      <c r="C81" s="240"/>
      <c r="D81" s="284"/>
      <c r="E81" s="285"/>
      <c r="F81" s="286"/>
      <c r="G81" s="217"/>
      <c r="H81" s="226"/>
      <c r="I81" s="287"/>
      <c r="J81" s="288"/>
      <c r="K81" s="325"/>
      <c r="L81" s="325"/>
      <c r="M81" s="325"/>
      <c r="N81" s="325"/>
      <c r="O81" s="325"/>
      <c r="P81" s="325"/>
      <c r="Q81" s="325"/>
      <c r="R81" s="325"/>
      <c r="S81" s="325"/>
      <c r="T81" s="325"/>
      <c r="U81" s="325"/>
      <c r="V81" s="325"/>
      <c r="W81" s="325">
        <v>0</v>
      </c>
      <c r="X81" s="326"/>
      <c r="Y81" s="70">
        <f>SUM(K81:X81)</f>
        <v>0</v>
      </c>
      <c r="Z81" s="327">
        <f>K81+L81+M81+U81+O81</f>
        <v>0</v>
      </c>
    </row>
    <row r="82" spans="1:26" ht="16.5">
      <c r="A82" s="202"/>
      <c r="B82" s="238"/>
      <c r="C82" s="241"/>
      <c r="D82" s="289"/>
      <c r="E82" s="290"/>
      <c r="F82" s="291"/>
      <c r="G82" s="286"/>
      <c r="H82" s="205"/>
      <c r="I82" s="292"/>
      <c r="J82" s="288"/>
      <c r="K82" s="328"/>
      <c r="L82" s="328"/>
      <c r="M82" s="328"/>
      <c r="N82" s="328"/>
      <c r="O82" s="328"/>
      <c r="P82" s="328"/>
      <c r="Q82" s="328"/>
      <c r="R82" s="328"/>
      <c r="S82" s="325"/>
      <c r="T82" s="325"/>
      <c r="U82" s="325"/>
      <c r="V82" s="328"/>
      <c r="W82" s="328"/>
      <c r="X82" s="329"/>
      <c r="Y82" s="71">
        <f t="shared" ref="Y82:Y90" si="23">SUM(K82:X82)</f>
        <v>0</v>
      </c>
      <c r="Z82" s="327">
        <f t="shared" ref="Z82:Z90" si="24">K82+L82+M82+U82+O82</f>
        <v>0</v>
      </c>
    </row>
    <row r="83" spans="1:26" ht="16.5">
      <c r="A83" s="202"/>
      <c r="B83" s="238"/>
      <c r="C83" s="241"/>
      <c r="D83" s="289"/>
      <c r="E83" s="290"/>
      <c r="F83" s="291"/>
      <c r="G83" s="291"/>
      <c r="H83" s="205"/>
      <c r="I83" s="292"/>
      <c r="J83" s="288"/>
      <c r="K83" s="328"/>
      <c r="L83" s="328"/>
      <c r="M83" s="328"/>
      <c r="N83" s="328"/>
      <c r="O83" s="328"/>
      <c r="P83" s="328"/>
      <c r="Q83" s="328"/>
      <c r="R83" s="328"/>
      <c r="S83" s="325"/>
      <c r="T83" s="325"/>
      <c r="U83" s="325"/>
      <c r="V83" s="328"/>
      <c r="W83" s="328">
        <v>0</v>
      </c>
      <c r="X83" s="329"/>
      <c r="Y83" s="71">
        <f t="shared" si="23"/>
        <v>0</v>
      </c>
      <c r="Z83" s="327">
        <f>K83+L83+M83+U83+O83+R83</f>
        <v>0</v>
      </c>
    </row>
    <row r="84" spans="1:26" ht="16.5">
      <c r="A84" s="202"/>
      <c r="B84" s="238"/>
      <c r="C84" s="241"/>
      <c r="D84" s="289"/>
      <c r="E84" s="290"/>
      <c r="F84" s="291"/>
      <c r="G84" s="291"/>
      <c r="H84" s="205"/>
      <c r="I84" s="292"/>
      <c r="J84" s="288"/>
      <c r="K84" s="328"/>
      <c r="L84" s="328"/>
      <c r="M84" s="328"/>
      <c r="N84" s="328"/>
      <c r="O84" s="328"/>
      <c r="P84" s="328"/>
      <c r="Q84" s="328"/>
      <c r="R84" s="328"/>
      <c r="S84" s="325"/>
      <c r="T84" s="325"/>
      <c r="U84" s="325"/>
      <c r="V84" s="328"/>
      <c r="W84" s="328">
        <v>0</v>
      </c>
      <c r="X84" s="329"/>
      <c r="Y84" s="71">
        <f t="shared" si="23"/>
        <v>0</v>
      </c>
      <c r="Z84" s="327">
        <f t="shared" si="24"/>
        <v>0</v>
      </c>
    </row>
    <row r="85" spans="1:26" ht="16.5">
      <c r="A85" s="202"/>
      <c r="B85" s="238"/>
      <c r="C85" s="241"/>
      <c r="D85" s="289"/>
      <c r="E85" s="290"/>
      <c r="F85" s="291"/>
      <c r="G85" s="291"/>
      <c r="H85" s="205"/>
      <c r="I85" s="292"/>
      <c r="J85" s="288"/>
      <c r="K85" s="328"/>
      <c r="L85" s="328"/>
      <c r="M85" s="328"/>
      <c r="N85" s="328"/>
      <c r="O85" s="328"/>
      <c r="P85" s="328"/>
      <c r="Q85" s="328"/>
      <c r="R85" s="328"/>
      <c r="S85" s="325"/>
      <c r="T85" s="325"/>
      <c r="U85" s="325"/>
      <c r="V85" s="328"/>
      <c r="W85" s="328">
        <v>0</v>
      </c>
      <c r="X85" s="329"/>
      <c r="Y85" s="71">
        <f t="shared" si="23"/>
        <v>0</v>
      </c>
      <c r="Z85" s="327">
        <f t="shared" si="24"/>
        <v>0</v>
      </c>
    </row>
    <row r="86" spans="1:26" ht="16.5">
      <c r="A86" s="202"/>
      <c r="B86" s="238"/>
      <c r="C86" s="241"/>
      <c r="D86" s="289"/>
      <c r="E86" s="290"/>
      <c r="F86" s="291"/>
      <c r="G86" s="286"/>
      <c r="H86" s="205"/>
      <c r="I86" s="292"/>
      <c r="J86" s="288"/>
      <c r="K86" s="328"/>
      <c r="L86" s="328"/>
      <c r="M86" s="328"/>
      <c r="N86" s="328"/>
      <c r="O86" s="328"/>
      <c r="P86" s="328"/>
      <c r="Q86" s="328"/>
      <c r="R86" s="328"/>
      <c r="S86" s="325"/>
      <c r="T86" s="325"/>
      <c r="U86" s="325"/>
      <c r="V86" s="328"/>
      <c r="W86" s="328">
        <v>0</v>
      </c>
      <c r="X86" s="329"/>
      <c r="Y86" s="71">
        <f t="shared" si="23"/>
        <v>0</v>
      </c>
      <c r="Z86" s="327">
        <f t="shared" si="24"/>
        <v>0</v>
      </c>
    </row>
    <row r="87" spans="1:26">
      <c r="A87" s="202"/>
      <c r="B87" s="238"/>
      <c r="C87" s="250"/>
      <c r="D87" s="293"/>
      <c r="E87" s="290"/>
      <c r="F87" s="291"/>
      <c r="G87" s="286"/>
      <c r="H87" s="205"/>
      <c r="I87" s="292"/>
      <c r="J87" s="288"/>
      <c r="K87" s="328"/>
      <c r="L87" s="328"/>
      <c r="M87" s="328"/>
      <c r="N87" s="328"/>
      <c r="O87" s="328"/>
      <c r="P87" s="328"/>
      <c r="Q87" s="328"/>
      <c r="R87" s="328"/>
      <c r="S87" s="325"/>
      <c r="T87" s="325"/>
      <c r="U87" s="325"/>
      <c r="V87" s="328"/>
      <c r="W87" s="328">
        <v>0</v>
      </c>
      <c r="X87" s="329"/>
      <c r="Y87" s="71">
        <f t="shared" si="23"/>
        <v>0</v>
      </c>
      <c r="Z87" s="327">
        <f t="shared" si="24"/>
        <v>0</v>
      </c>
    </row>
    <row r="88" spans="1:26">
      <c r="A88" s="231"/>
      <c r="B88" s="239"/>
      <c r="C88" s="254"/>
      <c r="D88" s="294"/>
      <c r="E88" s="295"/>
      <c r="F88" s="296"/>
      <c r="G88" s="216"/>
      <c r="H88" s="232"/>
      <c r="I88" s="297"/>
      <c r="J88" s="298"/>
      <c r="K88" s="330"/>
      <c r="L88" s="330"/>
      <c r="M88" s="330"/>
      <c r="N88" s="330"/>
      <c r="O88" s="330"/>
      <c r="P88" s="330"/>
      <c r="Q88" s="330"/>
      <c r="R88" s="330"/>
      <c r="S88" s="342"/>
      <c r="T88" s="328"/>
      <c r="U88" s="328"/>
      <c r="V88" s="330"/>
      <c r="W88" s="330">
        <v>0</v>
      </c>
      <c r="X88" s="332"/>
      <c r="Y88" s="71">
        <f t="shared" si="23"/>
        <v>0</v>
      </c>
      <c r="Z88" s="327">
        <f t="shared" si="24"/>
        <v>0</v>
      </c>
    </row>
    <row r="89" spans="1:26">
      <c r="A89" s="231"/>
      <c r="B89" s="239"/>
      <c r="C89" s="254"/>
      <c r="D89" s="294"/>
      <c r="E89" s="295"/>
      <c r="F89" s="296"/>
      <c r="G89" s="216"/>
      <c r="H89" s="232"/>
      <c r="I89" s="297"/>
      <c r="J89" s="298"/>
      <c r="K89" s="330"/>
      <c r="L89" s="330"/>
      <c r="M89" s="330"/>
      <c r="N89" s="330"/>
      <c r="O89" s="330"/>
      <c r="P89" s="330"/>
      <c r="Q89" s="330"/>
      <c r="R89" s="330"/>
      <c r="S89" s="342"/>
      <c r="T89" s="328"/>
      <c r="U89" s="328"/>
      <c r="V89" s="330"/>
      <c r="W89" s="330">
        <v>0</v>
      </c>
      <c r="X89" s="332"/>
      <c r="Y89" s="71">
        <f t="shared" si="23"/>
        <v>0</v>
      </c>
      <c r="Z89" s="327">
        <f t="shared" si="24"/>
        <v>0</v>
      </c>
    </row>
    <row r="90" spans="1:26" ht="15" thickBot="1">
      <c r="A90" s="231"/>
      <c r="B90" s="239"/>
      <c r="C90" s="252"/>
      <c r="D90" s="294"/>
      <c r="E90" s="295"/>
      <c r="F90" s="296"/>
      <c r="G90" s="286"/>
      <c r="H90" s="232"/>
      <c r="I90" s="297"/>
      <c r="J90" s="298"/>
      <c r="K90" s="330"/>
      <c r="L90" s="330"/>
      <c r="M90" s="330"/>
      <c r="N90" s="330"/>
      <c r="O90" s="330"/>
      <c r="P90" s="330"/>
      <c r="Q90" s="330"/>
      <c r="R90" s="330"/>
      <c r="S90" s="331"/>
      <c r="T90" s="331"/>
      <c r="U90" s="331"/>
      <c r="V90" s="330"/>
      <c r="W90" s="330">
        <v>0</v>
      </c>
      <c r="X90" s="332"/>
      <c r="Y90" s="71">
        <f t="shared" si="23"/>
        <v>0</v>
      </c>
      <c r="Z90" s="327">
        <f t="shared" si="24"/>
        <v>0</v>
      </c>
    </row>
    <row r="91" spans="1:26" ht="15" thickBot="1">
      <c r="A91" s="227"/>
      <c r="B91" s="520" t="s">
        <v>86</v>
      </c>
      <c r="C91" s="521"/>
      <c r="D91" s="279"/>
      <c r="E91" s="280"/>
      <c r="F91" s="281"/>
      <c r="G91" s="281"/>
      <c r="H91" s="228"/>
      <c r="I91" s="282"/>
      <c r="J91" s="283"/>
      <c r="K91" s="322">
        <f t="shared" ref="K91:Z91" si="25">SUM(K81:K90)</f>
        <v>0</v>
      </c>
      <c r="L91" s="322">
        <f t="shared" si="25"/>
        <v>0</v>
      </c>
      <c r="M91" s="322">
        <f t="shared" si="25"/>
        <v>0</v>
      </c>
      <c r="N91" s="322">
        <f t="shared" si="25"/>
        <v>0</v>
      </c>
      <c r="O91" s="322">
        <f t="shared" si="25"/>
        <v>0</v>
      </c>
      <c r="P91" s="322">
        <f t="shared" si="25"/>
        <v>0</v>
      </c>
      <c r="Q91" s="322">
        <f t="shared" si="25"/>
        <v>0</v>
      </c>
      <c r="R91" s="322">
        <f t="shared" si="25"/>
        <v>0</v>
      </c>
      <c r="S91" s="322">
        <f t="shared" si="25"/>
        <v>0</v>
      </c>
      <c r="T91" s="322">
        <f t="shared" si="25"/>
        <v>0</v>
      </c>
      <c r="U91" s="322">
        <f t="shared" si="25"/>
        <v>0</v>
      </c>
      <c r="V91" s="322">
        <f t="shared" si="25"/>
        <v>0</v>
      </c>
      <c r="W91" s="322">
        <f t="shared" si="25"/>
        <v>0</v>
      </c>
      <c r="X91" s="333">
        <f t="shared" si="25"/>
        <v>0</v>
      </c>
      <c r="Y91" s="227">
        <f t="shared" si="25"/>
        <v>0</v>
      </c>
      <c r="Z91" s="324">
        <f t="shared" si="25"/>
        <v>0</v>
      </c>
    </row>
    <row r="92" spans="1:26" ht="15.75" thickBot="1">
      <c r="A92" s="233"/>
      <c r="B92" s="504" t="s">
        <v>79</v>
      </c>
      <c r="C92" s="505"/>
      <c r="D92" s="299"/>
      <c r="E92" s="300"/>
      <c r="F92" s="301"/>
      <c r="G92" s="302"/>
      <c r="H92" s="234"/>
      <c r="I92" s="301"/>
      <c r="J92" s="303"/>
      <c r="K92" s="334">
        <f t="shared" ref="K92:Z92" si="26">K80+K91</f>
        <v>0</v>
      </c>
      <c r="L92" s="334">
        <f t="shared" si="26"/>
        <v>0</v>
      </c>
      <c r="M92" s="334">
        <f t="shared" si="26"/>
        <v>0</v>
      </c>
      <c r="N92" s="334">
        <f t="shared" si="26"/>
        <v>0</v>
      </c>
      <c r="O92" s="334">
        <f t="shared" si="26"/>
        <v>0</v>
      </c>
      <c r="P92" s="334">
        <f t="shared" si="26"/>
        <v>0</v>
      </c>
      <c r="Q92" s="334">
        <f t="shared" si="26"/>
        <v>0</v>
      </c>
      <c r="R92" s="334">
        <f t="shared" si="26"/>
        <v>0</v>
      </c>
      <c r="S92" s="334">
        <f t="shared" si="26"/>
        <v>0</v>
      </c>
      <c r="T92" s="334">
        <f t="shared" si="26"/>
        <v>0</v>
      </c>
      <c r="U92" s="334">
        <f t="shared" si="26"/>
        <v>0</v>
      </c>
      <c r="V92" s="334">
        <f t="shared" si="26"/>
        <v>0</v>
      </c>
      <c r="W92" s="334">
        <f t="shared" si="26"/>
        <v>0</v>
      </c>
      <c r="X92" s="335">
        <f t="shared" si="26"/>
        <v>0</v>
      </c>
      <c r="Y92" s="337">
        <f t="shared" si="26"/>
        <v>0</v>
      </c>
      <c r="Z92" s="337">
        <f t="shared" si="26"/>
        <v>0</v>
      </c>
    </row>
    <row r="93" spans="1:26" ht="15.75" thickBot="1">
      <c r="A93" s="235"/>
      <c r="B93" s="538" t="s">
        <v>80</v>
      </c>
      <c r="C93" s="539"/>
      <c r="D93" s="304"/>
      <c r="E93" s="305"/>
      <c r="F93" s="306"/>
      <c r="G93" s="307"/>
      <c r="H93" s="236"/>
      <c r="I93" s="306"/>
      <c r="J93" s="308"/>
      <c r="K93" s="338">
        <f>K92+'розподіл по викладачам І сем'!K90</f>
        <v>0</v>
      </c>
      <c r="L93" s="338">
        <f>L92+'розподіл по викладачам І сем'!L90</f>
        <v>0</v>
      </c>
      <c r="M93" s="338">
        <f>M92+'розподіл по викладачам І сем'!M90</f>
        <v>0</v>
      </c>
      <c r="N93" s="338">
        <f>N92+'розподіл по викладачам І сем'!N90</f>
        <v>0</v>
      </c>
      <c r="O93" s="338">
        <f>O92+'розподіл по викладачам І сем'!O90</f>
        <v>0</v>
      </c>
      <c r="P93" s="338">
        <f>P92+'розподіл по викладачам І сем'!P90</f>
        <v>0</v>
      </c>
      <c r="Q93" s="338">
        <f>Q92+'розподіл по викладачам І сем'!Q90</f>
        <v>0</v>
      </c>
      <c r="R93" s="338">
        <f>R92+'розподіл по викладачам І сем'!R90</f>
        <v>0</v>
      </c>
      <c r="S93" s="338">
        <f>S92+'розподіл по викладачам І сем'!S90</f>
        <v>0</v>
      </c>
      <c r="T93" s="338">
        <f>T92+'розподіл по викладачам І сем'!T90</f>
        <v>0</v>
      </c>
      <c r="U93" s="338">
        <f>U92+'розподіл по викладачам І сем'!U90</f>
        <v>0</v>
      </c>
      <c r="V93" s="338">
        <f>V92+'розподіл по викладачам І сем'!V90</f>
        <v>0</v>
      </c>
      <c r="W93" s="338">
        <f>W92+'розподіл по викладачам І сем'!W90</f>
        <v>0</v>
      </c>
      <c r="X93" s="338">
        <f>X92+'розподіл по викладачам І сем'!X90</f>
        <v>0</v>
      </c>
      <c r="Y93" s="340">
        <f>SUM(K93:X93)</f>
        <v>0</v>
      </c>
      <c r="Z93" s="341">
        <f>'розподіл по викладачам І сем'!Z90+'розподіл по викладачам ІІ сем'!Z92</f>
        <v>0</v>
      </c>
    </row>
    <row r="94" spans="1:26" ht="15">
      <c r="A94" s="207">
        <v>5</v>
      </c>
      <c r="B94" s="315">
        <f>'розподіл по викладачам І сем'!B91</f>
        <v>0</v>
      </c>
      <c r="C94" s="315">
        <f>'розподіл по викладачам І сем'!C91</f>
        <v>0</v>
      </c>
      <c r="D94" s="265"/>
      <c r="E94" s="266"/>
      <c r="F94" s="266"/>
      <c r="G94" s="267"/>
      <c r="H94" s="209"/>
      <c r="I94" s="268"/>
      <c r="J94" s="269"/>
      <c r="K94" s="316"/>
      <c r="L94" s="317"/>
      <c r="M94" s="317"/>
      <c r="N94" s="317"/>
      <c r="O94" s="317"/>
      <c r="P94" s="317"/>
      <c r="Q94" s="317"/>
      <c r="R94" s="317"/>
      <c r="S94" s="317"/>
      <c r="T94" s="317"/>
      <c r="U94" s="317"/>
      <c r="V94" s="210"/>
      <c r="W94" s="210"/>
      <c r="X94" s="318"/>
      <c r="Y94" s="319"/>
      <c r="Z94" s="320"/>
    </row>
    <row r="95" spans="1:26" ht="16.5">
      <c r="A95" s="71"/>
      <c r="B95" s="72"/>
      <c r="C95" s="198"/>
      <c r="D95" s="270"/>
      <c r="E95" s="51"/>
      <c r="F95" s="51"/>
      <c r="G95" s="216"/>
      <c r="H95" s="216"/>
      <c r="I95" s="51"/>
      <c r="J95" s="271"/>
      <c r="K95" s="171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12"/>
      <c r="Y95" s="71">
        <f>SUM(K95:X95)</f>
        <v>0</v>
      </c>
      <c r="Z95" s="165">
        <f>K95+L95+M95+U95+O95</f>
        <v>0</v>
      </c>
    </row>
    <row r="96" spans="1:26" ht="16.5">
      <c r="A96" s="71"/>
      <c r="B96" s="72"/>
      <c r="C96" s="198"/>
      <c r="D96" s="270"/>
      <c r="E96" s="51"/>
      <c r="F96" s="51"/>
      <c r="G96" s="216"/>
      <c r="H96" s="216"/>
      <c r="I96" s="51"/>
      <c r="J96" s="271"/>
      <c r="K96" s="67"/>
      <c r="L96" s="45"/>
      <c r="M96" s="9"/>
      <c r="N96" s="9"/>
      <c r="O96" s="9"/>
      <c r="P96" s="45"/>
      <c r="Q96" s="43"/>
      <c r="R96" s="45"/>
      <c r="S96" s="9"/>
      <c r="T96" s="9"/>
      <c r="U96" s="9"/>
      <c r="V96" s="45"/>
      <c r="W96" s="45"/>
      <c r="X96" s="12"/>
      <c r="Y96" s="71">
        <f t="shared" ref="Y96:Y106" si="27">SUM(K96:X96)</f>
        <v>0</v>
      </c>
      <c r="Z96" s="165">
        <f t="shared" ref="Z96:Z106" si="28">K96+L96+M96+U96+O96</f>
        <v>0</v>
      </c>
    </row>
    <row r="97" spans="1:26" ht="16.5">
      <c r="A97" s="71"/>
      <c r="B97" s="72"/>
      <c r="C97" s="199"/>
      <c r="D97" s="270"/>
      <c r="E97" s="51"/>
      <c r="F97" s="51"/>
      <c r="G97" s="216"/>
      <c r="H97" s="216"/>
      <c r="I97" s="51"/>
      <c r="J97" s="271"/>
      <c r="K97" s="171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12"/>
      <c r="Y97" s="71">
        <f t="shared" si="27"/>
        <v>0</v>
      </c>
      <c r="Z97" s="165">
        <f t="shared" si="28"/>
        <v>0</v>
      </c>
    </row>
    <row r="98" spans="1:26" ht="16.5">
      <c r="A98" s="71"/>
      <c r="B98" s="72"/>
      <c r="C98" s="200"/>
      <c r="D98" s="270"/>
      <c r="E98" s="272"/>
      <c r="F98" s="273"/>
      <c r="G98" s="217"/>
      <c r="H98" s="216"/>
      <c r="I98" s="273"/>
      <c r="J98" s="271"/>
      <c r="K98" s="67"/>
      <c r="L98" s="45"/>
      <c r="M98" s="9"/>
      <c r="N98" s="9"/>
      <c r="O98" s="9"/>
      <c r="P98" s="45"/>
      <c r="Q98" s="45"/>
      <c r="R98" s="45"/>
      <c r="S98" s="9"/>
      <c r="T98" s="9"/>
      <c r="U98" s="9"/>
      <c r="V98" s="45"/>
      <c r="W98" s="45"/>
      <c r="X98" s="132"/>
      <c r="Y98" s="71">
        <f t="shared" si="27"/>
        <v>0</v>
      </c>
      <c r="Z98" s="165">
        <f t="shared" si="28"/>
        <v>0</v>
      </c>
    </row>
    <row r="99" spans="1:26" ht="16.5">
      <c r="A99" s="71"/>
      <c r="B99" s="72"/>
      <c r="C99" s="201"/>
      <c r="D99" s="270"/>
      <c r="E99" s="272"/>
      <c r="F99" s="273"/>
      <c r="G99" s="217"/>
      <c r="H99" s="216"/>
      <c r="I99" s="51"/>
      <c r="J99" s="271"/>
      <c r="K99" s="171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12"/>
      <c r="Y99" s="71">
        <f t="shared" si="27"/>
        <v>0</v>
      </c>
      <c r="Z99" s="165">
        <f t="shared" si="28"/>
        <v>0</v>
      </c>
    </row>
    <row r="100" spans="1:26" ht="16.5">
      <c r="A100" s="71"/>
      <c r="B100" s="72"/>
      <c r="C100" s="201"/>
      <c r="D100" s="270"/>
      <c r="E100" s="272"/>
      <c r="F100" s="273"/>
      <c r="G100" s="217"/>
      <c r="H100" s="216"/>
      <c r="I100" s="51"/>
      <c r="J100" s="271"/>
      <c r="K100" s="171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12"/>
      <c r="Y100" s="71">
        <f t="shared" si="27"/>
        <v>0</v>
      </c>
      <c r="Z100" s="165">
        <f t="shared" si="28"/>
        <v>0</v>
      </c>
    </row>
    <row r="101" spans="1:26" ht="16.5">
      <c r="A101" s="71"/>
      <c r="B101" s="72"/>
      <c r="C101" s="201"/>
      <c r="D101" s="270"/>
      <c r="E101" s="272"/>
      <c r="F101" s="273"/>
      <c r="G101" s="217"/>
      <c r="H101" s="216"/>
      <c r="I101" s="51"/>
      <c r="J101" s="271"/>
      <c r="K101" s="171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12"/>
      <c r="Y101" s="71">
        <f t="shared" si="27"/>
        <v>0</v>
      </c>
      <c r="Z101" s="165">
        <f t="shared" si="28"/>
        <v>0</v>
      </c>
    </row>
    <row r="102" spans="1:26" ht="16.5">
      <c r="A102" s="71"/>
      <c r="B102" s="72"/>
      <c r="C102" s="201"/>
      <c r="D102" s="270"/>
      <c r="E102" s="272"/>
      <c r="F102" s="273"/>
      <c r="G102" s="217"/>
      <c r="H102" s="216"/>
      <c r="I102" s="51"/>
      <c r="J102" s="271"/>
      <c r="K102" s="171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>
        <v>0</v>
      </c>
      <c r="W102" s="9">
        <v>0</v>
      </c>
      <c r="X102" s="12"/>
      <c r="Y102" s="71">
        <f t="shared" si="27"/>
        <v>0</v>
      </c>
      <c r="Z102" s="165">
        <f t="shared" si="28"/>
        <v>0</v>
      </c>
    </row>
    <row r="103" spans="1:26" ht="16.5">
      <c r="A103" s="71"/>
      <c r="B103" s="72"/>
      <c r="C103" s="201"/>
      <c r="D103" s="270"/>
      <c r="E103" s="272"/>
      <c r="F103" s="273"/>
      <c r="G103" s="217"/>
      <c r="H103" s="216"/>
      <c r="I103" s="51"/>
      <c r="J103" s="271"/>
      <c r="K103" s="171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>
        <v>0</v>
      </c>
      <c r="W103" s="9">
        <v>0</v>
      </c>
      <c r="X103" s="12"/>
      <c r="Y103" s="71">
        <f t="shared" si="27"/>
        <v>0</v>
      </c>
      <c r="Z103" s="165">
        <f t="shared" si="28"/>
        <v>0</v>
      </c>
    </row>
    <row r="104" spans="1:26" ht="16.5">
      <c r="A104" s="71"/>
      <c r="B104" s="72"/>
      <c r="C104" s="201"/>
      <c r="D104" s="270"/>
      <c r="E104" s="272"/>
      <c r="F104" s="219"/>
      <c r="G104" s="218"/>
      <c r="H104" s="216"/>
      <c r="I104" s="274"/>
      <c r="J104" s="271"/>
      <c r="K104" s="171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12"/>
      <c r="Y104" s="71">
        <f t="shared" si="27"/>
        <v>0</v>
      </c>
      <c r="Z104" s="165">
        <f t="shared" si="28"/>
        <v>0</v>
      </c>
    </row>
    <row r="105" spans="1:26" ht="16.5">
      <c r="A105" s="71"/>
      <c r="B105" s="72"/>
      <c r="C105" s="131"/>
      <c r="D105" s="270"/>
      <c r="E105" s="272"/>
      <c r="F105" s="219"/>
      <c r="G105" s="219"/>
      <c r="H105" s="204"/>
      <c r="I105" s="274"/>
      <c r="J105" s="271"/>
      <c r="K105" s="171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12"/>
      <c r="Y105" s="71">
        <f t="shared" si="27"/>
        <v>0</v>
      </c>
      <c r="Z105" s="165">
        <f t="shared" si="28"/>
        <v>0</v>
      </c>
    </row>
    <row r="106" spans="1:26" ht="17.25" thickBot="1">
      <c r="A106" s="220"/>
      <c r="B106" s="221"/>
      <c r="C106" s="222"/>
      <c r="D106" s="275"/>
      <c r="E106" s="276"/>
      <c r="F106" s="223"/>
      <c r="G106" s="223"/>
      <c r="H106" s="224"/>
      <c r="I106" s="277"/>
      <c r="J106" s="278"/>
      <c r="K106" s="162"/>
      <c r="L106" s="135"/>
      <c r="M106" s="135"/>
      <c r="N106" s="135"/>
      <c r="O106" s="135"/>
      <c r="P106" s="135"/>
      <c r="Q106" s="135"/>
      <c r="R106" s="135"/>
      <c r="S106" s="135"/>
      <c r="T106" s="135"/>
      <c r="U106" s="135"/>
      <c r="V106" s="135"/>
      <c r="W106" s="135"/>
      <c r="X106" s="140"/>
      <c r="Y106" s="71">
        <f t="shared" si="27"/>
        <v>0</v>
      </c>
      <c r="Z106" s="165">
        <f t="shared" si="28"/>
        <v>0</v>
      </c>
    </row>
    <row r="107" spans="1:26" ht="15" thickBot="1">
      <c r="A107" s="227"/>
      <c r="B107" s="488" t="s">
        <v>78</v>
      </c>
      <c r="C107" s="489"/>
      <c r="D107" s="279"/>
      <c r="E107" s="280"/>
      <c r="F107" s="281"/>
      <c r="G107" s="281"/>
      <c r="H107" s="228"/>
      <c r="I107" s="282"/>
      <c r="J107" s="283"/>
      <c r="K107" s="322">
        <f>SUM(K95:K106)</f>
        <v>0</v>
      </c>
      <c r="L107" s="229">
        <f t="shared" ref="L107:X107" si="29">SUM(L95:L106)</f>
        <v>0</v>
      </c>
      <c r="M107" s="229">
        <f t="shared" si="29"/>
        <v>0</v>
      </c>
      <c r="N107" s="229">
        <f t="shared" si="29"/>
        <v>0</v>
      </c>
      <c r="O107" s="229">
        <f t="shared" si="29"/>
        <v>0</v>
      </c>
      <c r="P107" s="229">
        <f t="shared" si="29"/>
        <v>0</v>
      </c>
      <c r="Q107" s="229">
        <f t="shared" si="29"/>
        <v>0</v>
      </c>
      <c r="R107" s="229">
        <f t="shared" si="29"/>
        <v>0</v>
      </c>
      <c r="S107" s="229">
        <f t="shared" si="29"/>
        <v>0</v>
      </c>
      <c r="T107" s="229">
        <f t="shared" si="29"/>
        <v>0</v>
      </c>
      <c r="U107" s="229">
        <f t="shared" si="29"/>
        <v>0</v>
      </c>
      <c r="V107" s="229">
        <f t="shared" si="29"/>
        <v>0</v>
      </c>
      <c r="W107" s="229">
        <f t="shared" si="29"/>
        <v>0</v>
      </c>
      <c r="X107" s="323">
        <f t="shared" si="29"/>
        <v>0</v>
      </c>
      <c r="Y107" s="227">
        <f>SUM(K107:X107)</f>
        <v>0</v>
      </c>
      <c r="Z107" s="324">
        <f>SUM(Z95:Z106)</f>
        <v>0</v>
      </c>
    </row>
    <row r="108" spans="1:26" ht="16.5">
      <c r="A108" s="225"/>
      <c r="B108" s="237"/>
      <c r="C108" s="240"/>
      <c r="D108" s="284"/>
      <c r="E108" s="285"/>
      <c r="F108" s="286"/>
      <c r="G108" s="286"/>
      <c r="H108" s="226"/>
      <c r="I108" s="287"/>
      <c r="J108" s="288"/>
      <c r="K108" s="325"/>
      <c r="L108" s="325"/>
      <c r="M108" s="325"/>
      <c r="N108" s="325"/>
      <c r="O108" s="325"/>
      <c r="P108" s="325"/>
      <c r="Q108" s="325"/>
      <c r="R108" s="325"/>
      <c r="S108" s="325"/>
      <c r="T108" s="325"/>
      <c r="U108" s="325"/>
      <c r="V108" s="325"/>
      <c r="W108" s="325">
        <v>0</v>
      </c>
      <c r="X108" s="326"/>
      <c r="Y108" s="70">
        <f>SUM(K108:X108)</f>
        <v>0</v>
      </c>
      <c r="Z108" s="327">
        <f>K108+L108+M108+U108+O108</f>
        <v>0</v>
      </c>
    </row>
    <row r="109" spans="1:26" ht="16.5">
      <c r="A109" s="202"/>
      <c r="B109" s="238"/>
      <c r="C109" s="241"/>
      <c r="D109" s="289"/>
      <c r="E109" s="290"/>
      <c r="F109" s="291"/>
      <c r="G109" s="291"/>
      <c r="H109" s="205"/>
      <c r="I109" s="292"/>
      <c r="J109" s="288"/>
      <c r="K109" s="328"/>
      <c r="L109" s="328"/>
      <c r="M109" s="328"/>
      <c r="N109" s="328"/>
      <c r="O109" s="328"/>
      <c r="P109" s="328"/>
      <c r="Q109" s="328"/>
      <c r="R109" s="328"/>
      <c r="S109" s="325"/>
      <c r="T109" s="325"/>
      <c r="U109" s="325"/>
      <c r="V109" s="328"/>
      <c r="W109" s="328"/>
      <c r="X109" s="329"/>
      <c r="Y109" s="71">
        <f t="shared" ref="Y109:Y117" si="30">SUM(K109:X109)</f>
        <v>0</v>
      </c>
      <c r="Z109" s="327">
        <f t="shared" ref="Z109:Z117" si="31">K109+L109+M109+U109+O109</f>
        <v>0</v>
      </c>
    </row>
    <row r="110" spans="1:26" ht="16.5">
      <c r="A110" s="202"/>
      <c r="B110" s="238"/>
      <c r="C110" s="241"/>
      <c r="D110" s="289"/>
      <c r="E110" s="290"/>
      <c r="F110" s="291"/>
      <c r="G110" s="291"/>
      <c r="H110" s="205"/>
      <c r="I110" s="292"/>
      <c r="J110" s="288"/>
      <c r="K110" s="328"/>
      <c r="L110" s="328"/>
      <c r="M110" s="328"/>
      <c r="N110" s="328"/>
      <c r="O110" s="328"/>
      <c r="P110" s="328"/>
      <c r="Q110" s="328"/>
      <c r="R110" s="328"/>
      <c r="S110" s="325"/>
      <c r="T110" s="325"/>
      <c r="U110" s="325"/>
      <c r="V110" s="328"/>
      <c r="W110" s="328">
        <v>0</v>
      </c>
      <c r="X110" s="329"/>
      <c r="Y110" s="71">
        <f t="shared" si="30"/>
        <v>0</v>
      </c>
      <c r="Z110" s="327">
        <f t="shared" si="31"/>
        <v>0</v>
      </c>
    </row>
    <row r="111" spans="1:26" ht="16.5">
      <c r="A111" s="202"/>
      <c r="B111" s="238"/>
      <c r="C111" s="241"/>
      <c r="D111" s="289"/>
      <c r="E111" s="290"/>
      <c r="F111" s="291"/>
      <c r="G111" s="291"/>
      <c r="H111" s="205"/>
      <c r="I111" s="292"/>
      <c r="J111" s="288"/>
      <c r="K111" s="328"/>
      <c r="L111" s="328"/>
      <c r="M111" s="328"/>
      <c r="N111" s="328"/>
      <c r="O111" s="328"/>
      <c r="P111" s="328"/>
      <c r="Q111" s="328"/>
      <c r="R111" s="328"/>
      <c r="S111" s="325"/>
      <c r="T111" s="325"/>
      <c r="U111" s="325"/>
      <c r="V111" s="328"/>
      <c r="W111" s="328">
        <v>0</v>
      </c>
      <c r="X111" s="329"/>
      <c r="Y111" s="71">
        <f t="shared" si="30"/>
        <v>0</v>
      </c>
      <c r="Z111" s="327">
        <f t="shared" si="31"/>
        <v>0</v>
      </c>
    </row>
    <row r="112" spans="1:26" ht="16.5">
      <c r="A112" s="202"/>
      <c r="B112" s="238"/>
      <c r="C112" s="241"/>
      <c r="D112" s="289"/>
      <c r="E112" s="290"/>
      <c r="F112" s="291"/>
      <c r="G112" s="291"/>
      <c r="H112" s="205"/>
      <c r="I112" s="292"/>
      <c r="J112" s="288"/>
      <c r="K112" s="328"/>
      <c r="L112" s="328"/>
      <c r="M112" s="328"/>
      <c r="N112" s="328"/>
      <c r="O112" s="328"/>
      <c r="P112" s="328"/>
      <c r="Q112" s="328"/>
      <c r="R112" s="328"/>
      <c r="S112" s="325"/>
      <c r="T112" s="325"/>
      <c r="U112" s="325"/>
      <c r="V112" s="328"/>
      <c r="W112" s="328">
        <v>0</v>
      </c>
      <c r="X112" s="329"/>
      <c r="Y112" s="71">
        <f t="shared" si="30"/>
        <v>0</v>
      </c>
      <c r="Z112" s="327">
        <f t="shared" si="31"/>
        <v>0</v>
      </c>
    </row>
    <row r="113" spans="1:26" ht="16.5">
      <c r="A113" s="202"/>
      <c r="B113" s="238"/>
      <c r="C113" s="241"/>
      <c r="D113" s="289"/>
      <c r="E113" s="290"/>
      <c r="F113" s="291"/>
      <c r="G113" s="291"/>
      <c r="H113" s="205"/>
      <c r="I113" s="292"/>
      <c r="J113" s="288"/>
      <c r="K113" s="328"/>
      <c r="L113" s="328"/>
      <c r="M113" s="328"/>
      <c r="N113" s="328"/>
      <c r="O113" s="328"/>
      <c r="P113" s="328"/>
      <c r="Q113" s="328"/>
      <c r="R113" s="328"/>
      <c r="S113" s="325"/>
      <c r="T113" s="325"/>
      <c r="U113" s="325"/>
      <c r="V113" s="328"/>
      <c r="W113" s="328">
        <v>0</v>
      </c>
      <c r="X113" s="329"/>
      <c r="Y113" s="71">
        <f t="shared" si="30"/>
        <v>0</v>
      </c>
      <c r="Z113" s="327">
        <f t="shared" si="31"/>
        <v>0</v>
      </c>
    </row>
    <row r="114" spans="1:26">
      <c r="A114" s="202"/>
      <c r="B114" s="238"/>
      <c r="C114" s="250"/>
      <c r="D114" s="293"/>
      <c r="E114" s="290"/>
      <c r="F114" s="291"/>
      <c r="G114" s="291"/>
      <c r="H114" s="205"/>
      <c r="I114" s="292"/>
      <c r="J114" s="288"/>
      <c r="K114" s="328"/>
      <c r="L114" s="328"/>
      <c r="M114" s="328"/>
      <c r="N114" s="328"/>
      <c r="O114" s="328"/>
      <c r="P114" s="328"/>
      <c r="Q114" s="328"/>
      <c r="R114" s="328"/>
      <c r="S114" s="325"/>
      <c r="T114" s="325"/>
      <c r="U114" s="325"/>
      <c r="V114" s="328"/>
      <c r="W114" s="328">
        <v>0</v>
      </c>
      <c r="X114" s="329"/>
      <c r="Y114" s="71">
        <f t="shared" si="30"/>
        <v>0</v>
      </c>
      <c r="Z114" s="327">
        <f t="shared" si="31"/>
        <v>0</v>
      </c>
    </row>
    <row r="115" spans="1:26">
      <c r="A115" s="231"/>
      <c r="B115" s="239"/>
      <c r="C115" s="254"/>
      <c r="D115" s="294"/>
      <c r="E115" s="295"/>
      <c r="F115" s="296"/>
      <c r="G115" s="296"/>
      <c r="H115" s="232"/>
      <c r="I115" s="297"/>
      <c r="J115" s="298"/>
      <c r="K115" s="330"/>
      <c r="L115" s="330"/>
      <c r="M115" s="330"/>
      <c r="N115" s="330"/>
      <c r="O115" s="330"/>
      <c r="P115" s="330"/>
      <c r="Q115" s="330"/>
      <c r="R115" s="330"/>
      <c r="S115" s="342"/>
      <c r="T115" s="328"/>
      <c r="U115" s="328"/>
      <c r="V115" s="330"/>
      <c r="W115" s="330">
        <v>0</v>
      </c>
      <c r="X115" s="332"/>
      <c r="Y115" s="71">
        <f t="shared" si="30"/>
        <v>0</v>
      </c>
      <c r="Z115" s="327">
        <f t="shared" si="31"/>
        <v>0</v>
      </c>
    </row>
    <row r="116" spans="1:26">
      <c r="A116" s="231"/>
      <c r="B116" s="239"/>
      <c r="C116" s="254"/>
      <c r="D116" s="294"/>
      <c r="E116" s="295"/>
      <c r="F116" s="296"/>
      <c r="G116" s="296"/>
      <c r="H116" s="232"/>
      <c r="I116" s="297"/>
      <c r="J116" s="298"/>
      <c r="K116" s="330"/>
      <c r="L116" s="330"/>
      <c r="M116" s="330"/>
      <c r="N116" s="330"/>
      <c r="O116" s="330"/>
      <c r="P116" s="330"/>
      <c r="Q116" s="330"/>
      <c r="R116" s="330"/>
      <c r="S116" s="342"/>
      <c r="T116" s="328"/>
      <c r="U116" s="328"/>
      <c r="V116" s="330"/>
      <c r="W116" s="330">
        <v>0</v>
      </c>
      <c r="X116" s="332"/>
      <c r="Y116" s="71">
        <f t="shared" si="30"/>
        <v>0</v>
      </c>
      <c r="Z116" s="327">
        <f t="shared" si="31"/>
        <v>0</v>
      </c>
    </row>
    <row r="117" spans="1:26" ht="15" thickBot="1">
      <c r="A117" s="231"/>
      <c r="B117" s="239"/>
      <c r="C117" s="252"/>
      <c r="D117" s="294"/>
      <c r="E117" s="295"/>
      <c r="F117" s="296"/>
      <c r="G117" s="296"/>
      <c r="H117" s="232"/>
      <c r="I117" s="297"/>
      <c r="J117" s="298"/>
      <c r="K117" s="330"/>
      <c r="L117" s="330"/>
      <c r="M117" s="330"/>
      <c r="N117" s="330"/>
      <c r="O117" s="330"/>
      <c r="P117" s="330"/>
      <c r="Q117" s="330"/>
      <c r="R117" s="330"/>
      <c r="S117" s="331"/>
      <c r="T117" s="331"/>
      <c r="U117" s="331"/>
      <c r="V117" s="330"/>
      <c r="W117" s="330">
        <v>0</v>
      </c>
      <c r="X117" s="332"/>
      <c r="Y117" s="71">
        <f t="shared" si="30"/>
        <v>0</v>
      </c>
      <c r="Z117" s="327">
        <f t="shared" si="31"/>
        <v>0</v>
      </c>
    </row>
    <row r="118" spans="1:26" ht="15" thickBot="1">
      <c r="A118" s="227"/>
      <c r="B118" s="520" t="s">
        <v>86</v>
      </c>
      <c r="C118" s="521"/>
      <c r="D118" s="279"/>
      <c r="E118" s="280"/>
      <c r="F118" s="281"/>
      <c r="G118" s="281"/>
      <c r="H118" s="228"/>
      <c r="I118" s="282"/>
      <c r="J118" s="283"/>
      <c r="K118" s="322">
        <f t="shared" ref="K118:Z118" si="32">SUM(K108:K117)</f>
        <v>0</v>
      </c>
      <c r="L118" s="322">
        <f t="shared" si="32"/>
        <v>0</v>
      </c>
      <c r="M118" s="322">
        <f t="shared" si="32"/>
        <v>0</v>
      </c>
      <c r="N118" s="322">
        <f t="shared" si="32"/>
        <v>0</v>
      </c>
      <c r="O118" s="322">
        <f t="shared" si="32"/>
        <v>0</v>
      </c>
      <c r="P118" s="322">
        <f t="shared" si="32"/>
        <v>0</v>
      </c>
      <c r="Q118" s="322">
        <f t="shared" si="32"/>
        <v>0</v>
      </c>
      <c r="R118" s="322">
        <f t="shared" si="32"/>
        <v>0</v>
      </c>
      <c r="S118" s="322">
        <f t="shared" si="32"/>
        <v>0</v>
      </c>
      <c r="T118" s="322">
        <f t="shared" si="32"/>
        <v>0</v>
      </c>
      <c r="U118" s="322">
        <f t="shared" si="32"/>
        <v>0</v>
      </c>
      <c r="V118" s="322">
        <f t="shared" si="32"/>
        <v>0</v>
      </c>
      <c r="W118" s="322">
        <f t="shared" si="32"/>
        <v>0</v>
      </c>
      <c r="X118" s="333">
        <f t="shared" si="32"/>
        <v>0</v>
      </c>
      <c r="Y118" s="227">
        <f t="shared" si="32"/>
        <v>0</v>
      </c>
      <c r="Z118" s="324">
        <f t="shared" si="32"/>
        <v>0</v>
      </c>
    </row>
    <row r="119" spans="1:26" ht="15.75" thickBot="1">
      <c r="A119" s="233"/>
      <c r="B119" s="504" t="s">
        <v>79</v>
      </c>
      <c r="C119" s="505"/>
      <c r="D119" s="299"/>
      <c r="E119" s="300"/>
      <c r="F119" s="301"/>
      <c r="G119" s="302"/>
      <c r="H119" s="234"/>
      <c r="I119" s="301"/>
      <c r="J119" s="303"/>
      <c r="K119" s="334">
        <f t="shared" ref="K119:Z119" si="33">K107+K118</f>
        <v>0</v>
      </c>
      <c r="L119" s="334">
        <f t="shared" si="33"/>
        <v>0</v>
      </c>
      <c r="M119" s="334">
        <f t="shared" si="33"/>
        <v>0</v>
      </c>
      <c r="N119" s="334">
        <f t="shared" si="33"/>
        <v>0</v>
      </c>
      <c r="O119" s="334">
        <f t="shared" si="33"/>
        <v>0</v>
      </c>
      <c r="P119" s="334">
        <f t="shared" si="33"/>
        <v>0</v>
      </c>
      <c r="Q119" s="334">
        <f t="shared" si="33"/>
        <v>0</v>
      </c>
      <c r="R119" s="334">
        <f t="shared" si="33"/>
        <v>0</v>
      </c>
      <c r="S119" s="334">
        <f t="shared" si="33"/>
        <v>0</v>
      </c>
      <c r="T119" s="334">
        <f t="shared" si="33"/>
        <v>0</v>
      </c>
      <c r="U119" s="334">
        <f t="shared" si="33"/>
        <v>0</v>
      </c>
      <c r="V119" s="334">
        <f t="shared" si="33"/>
        <v>0</v>
      </c>
      <c r="W119" s="334">
        <f t="shared" si="33"/>
        <v>0</v>
      </c>
      <c r="X119" s="335">
        <f t="shared" si="33"/>
        <v>0</v>
      </c>
      <c r="Y119" s="336">
        <f t="shared" si="33"/>
        <v>0</v>
      </c>
      <c r="Z119" s="337">
        <f t="shared" si="33"/>
        <v>0</v>
      </c>
    </row>
    <row r="120" spans="1:26" ht="15.75" thickBot="1">
      <c r="A120" s="235"/>
      <c r="B120" s="538" t="s">
        <v>80</v>
      </c>
      <c r="C120" s="539"/>
      <c r="D120" s="304"/>
      <c r="E120" s="305"/>
      <c r="F120" s="306"/>
      <c r="G120" s="307"/>
      <c r="H120" s="236"/>
      <c r="I120" s="306"/>
      <c r="J120" s="308"/>
      <c r="K120" s="338">
        <f>K119+'розподіл по викладачам І сем'!K110</f>
        <v>0</v>
      </c>
      <c r="L120" s="338">
        <f>L119+'розподіл по викладачам І сем'!L110</f>
        <v>0</v>
      </c>
      <c r="M120" s="338">
        <f>M119+'розподіл по викладачам І сем'!M110</f>
        <v>0</v>
      </c>
      <c r="N120" s="338">
        <f>N119+'розподіл по викладачам І сем'!N110</f>
        <v>0</v>
      </c>
      <c r="O120" s="338">
        <f>O119+'розподіл по викладачам І сем'!O110</f>
        <v>0</v>
      </c>
      <c r="P120" s="338">
        <f>P119+'розподіл по викладачам І сем'!P110</f>
        <v>0</v>
      </c>
      <c r="Q120" s="338">
        <f>Q119+'розподіл по викладачам І сем'!Q110</f>
        <v>0</v>
      </c>
      <c r="R120" s="338">
        <f>R119+'розподіл по викладачам І сем'!R110</f>
        <v>0</v>
      </c>
      <c r="S120" s="338">
        <f>S119+'розподіл по викладачам І сем'!S110</f>
        <v>0</v>
      </c>
      <c r="T120" s="338">
        <f>T119+'розподіл по викладачам І сем'!T110</f>
        <v>0</v>
      </c>
      <c r="U120" s="338">
        <f>U119+'розподіл по викладачам І сем'!U110</f>
        <v>0</v>
      </c>
      <c r="V120" s="338">
        <f>V119+'розподіл по викладачам І сем'!V110</f>
        <v>0</v>
      </c>
      <c r="W120" s="338">
        <f>W119+'розподіл по викладачам І сем'!W110</f>
        <v>0</v>
      </c>
      <c r="X120" s="338">
        <f>X119+'розподіл по викладачам І сем'!X110</f>
        <v>0</v>
      </c>
      <c r="Y120" s="340">
        <f>SUM(K120:X120)</f>
        <v>0</v>
      </c>
      <c r="Z120" s="341">
        <f>Z119+'розподіл по викладачам І сем'!Z110</f>
        <v>0</v>
      </c>
    </row>
    <row r="121" spans="1:26" ht="15">
      <c r="A121" s="207">
        <v>6</v>
      </c>
      <c r="B121" s="315">
        <f>'розподіл по викладачам І сем'!B111</f>
        <v>0</v>
      </c>
      <c r="C121" s="315">
        <f>'розподіл по викладачам І сем'!C111</f>
        <v>0</v>
      </c>
      <c r="D121" s="265"/>
      <c r="E121" s="266"/>
      <c r="F121" s="266"/>
      <c r="G121" s="267"/>
      <c r="H121" s="209"/>
      <c r="I121" s="268"/>
      <c r="J121" s="269"/>
      <c r="K121" s="316"/>
      <c r="L121" s="317"/>
      <c r="M121" s="317"/>
      <c r="N121" s="317"/>
      <c r="O121" s="317"/>
      <c r="P121" s="317"/>
      <c r="Q121" s="317"/>
      <c r="R121" s="317"/>
      <c r="S121" s="317"/>
      <c r="T121" s="317"/>
      <c r="U121" s="317"/>
      <c r="V121" s="210"/>
      <c r="W121" s="210"/>
      <c r="X121" s="318"/>
      <c r="Y121" s="319"/>
      <c r="Z121" s="320"/>
    </row>
    <row r="122" spans="1:26" ht="16.5">
      <c r="A122" s="71"/>
      <c r="B122" s="72"/>
      <c r="C122" s="198"/>
      <c r="D122" s="270"/>
      <c r="E122" s="51"/>
      <c r="F122" s="51"/>
      <c r="G122" s="216"/>
      <c r="H122" s="216"/>
      <c r="I122" s="51"/>
      <c r="J122" s="271"/>
      <c r="K122" s="171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>
        <v>0</v>
      </c>
      <c r="X122" s="12"/>
      <c r="Y122" s="71">
        <f>SUM(K122:X122)</f>
        <v>0</v>
      </c>
      <c r="Z122" s="165">
        <f>K122+L122+M122+U122+O122</f>
        <v>0</v>
      </c>
    </row>
    <row r="123" spans="1:26" ht="16.5">
      <c r="A123" s="71"/>
      <c r="B123" s="72"/>
      <c r="C123" s="198"/>
      <c r="D123" s="270"/>
      <c r="E123" s="51"/>
      <c r="F123" s="51"/>
      <c r="G123" s="216"/>
      <c r="H123" s="216"/>
      <c r="I123" s="51"/>
      <c r="J123" s="271"/>
      <c r="K123" s="67"/>
      <c r="L123" s="45"/>
      <c r="M123" s="9"/>
      <c r="N123" s="9"/>
      <c r="O123" s="9"/>
      <c r="P123" s="45"/>
      <c r="Q123" s="43"/>
      <c r="R123" s="45"/>
      <c r="S123" s="9"/>
      <c r="T123" s="9"/>
      <c r="U123" s="9"/>
      <c r="V123" s="45"/>
      <c r="W123" s="45">
        <v>0</v>
      </c>
      <c r="X123" s="12"/>
      <c r="Y123" s="71">
        <f t="shared" ref="Y123:Y133" si="34">SUM(K123:X123)</f>
        <v>0</v>
      </c>
      <c r="Z123" s="165">
        <f t="shared" ref="Z123:Z133" si="35">K123+L123+M123+U123+O123</f>
        <v>0</v>
      </c>
    </row>
    <row r="124" spans="1:26" ht="16.5">
      <c r="A124" s="71"/>
      <c r="B124" s="72"/>
      <c r="C124" s="199"/>
      <c r="D124" s="270"/>
      <c r="E124" s="51"/>
      <c r="F124" s="51"/>
      <c r="G124" s="216"/>
      <c r="H124" s="216"/>
      <c r="I124" s="51"/>
      <c r="J124" s="271"/>
      <c r="K124" s="171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12"/>
      <c r="Y124" s="71">
        <f t="shared" si="34"/>
        <v>0</v>
      </c>
      <c r="Z124" s="165">
        <f t="shared" si="35"/>
        <v>0</v>
      </c>
    </row>
    <row r="125" spans="1:26" ht="16.5">
      <c r="A125" s="71"/>
      <c r="B125" s="72"/>
      <c r="C125" s="200"/>
      <c r="D125" s="270"/>
      <c r="E125" s="272"/>
      <c r="F125" s="273"/>
      <c r="G125" s="217"/>
      <c r="H125" s="216"/>
      <c r="I125" s="273"/>
      <c r="J125" s="271"/>
      <c r="K125" s="67"/>
      <c r="L125" s="45"/>
      <c r="M125" s="9"/>
      <c r="N125" s="9"/>
      <c r="O125" s="9"/>
      <c r="P125" s="45"/>
      <c r="Q125" s="45"/>
      <c r="R125" s="45"/>
      <c r="S125" s="9"/>
      <c r="T125" s="9"/>
      <c r="U125" s="9"/>
      <c r="V125" s="45"/>
      <c r="W125" s="45">
        <v>0</v>
      </c>
      <c r="X125" s="132"/>
      <c r="Y125" s="71">
        <f t="shared" si="34"/>
        <v>0</v>
      </c>
      <c r="Z125" s="165">
        <f t="shared" si="35"/>
        <v>0</v>
      </c>
    </row>
    <row r="126" spans="1:26" ht="16.5">
      <c r="A126" s="71"/>
      <c r="B126" s="72"/>
      <c r="C126" s="201"/>
      <c r="D126" s="270"/>
      <c r="E126" s="272"/>
      <c r="F126" s="273"/>
      <c r="G126" s="217"/>
      <c r="H126" s="216"/>
      <c r="I126" s="51"/>
      <c r="J126" s="271"/>
      <c r="K126" s="171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>
        <v>0</v>
      </c>
      <c r="X126" s="12"/>
      <c r="Y126" s="71">
        <f t="shared" si="34"/>
        <v>0</v>
      </c>
      <c r="Z126" s="165">
        <f t="shared" si="35"/>
        <v>0</v>
      </c>
    </row>
    <row r="127" spans="1:26" ht="16.5">
      <c r="A127" s="71"/>
      <c r="B127" s="72"/>
      <c r="C127" s="201"/>
      <c r="D127" s="270"/>
      <c r="E127" s="272"/>
      <c r="F127" s="273"/>
      <c r="G127" s="217"/>
      <c r="H127" s="216"/>
      <c r="I127" s="51"/>
      <c r="J127" s="271"/>
      <c r="K127" s="171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12"/>
      <c r="Y127" s="71">
        <f t="shared" si="34"/>
        <v>0</v>
      </c>
      <c r="Z127" s="165">
        <f t="shared" si="35"/>
        <v>0</v>
      </c>
    </row>
    <row r="128" spans="1:26" ht="16.5">
      <c r="A128" s="71"/>
      <c r="B128" s="72"/>
      <c r="C128" s="201"/>
      <c r="D128" s="270"/>
      <c r="E128" s="272"/>
      <c r="F128" s="273"/>
      <c r="G128" s="217"/>
      <c r="H128" s="216"/>
      <c r="I128" s="51"/>
      <c r="J128" s="271"/>
      <c r="K128" s="171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>
        <v>0</v>
      </c>
      <c r="X128" s="12"/>
      <c r="Y128" s="71">
        <f t="shared" si="34"/>
        <v>0</v>
      </c>
      <c r="Z128" s="165">
        <f t="shared" si="35"/>
        <v>0</v>
      </c>
    </row>
    <row r="129" spans="1:26" ht="16.5">
      <c r="A129" s="71"/>
      <c r="B129" s="72"/>
      <c r="C129" s="201"/>
      <c r="D129" s="270"/>
      <c r="E129" s="272"/>
      <c r="F129" s="273"/>
      <c r="G129" s="217"/>
      <c r="H129" s="216"/>
      <c r="I129" s="51"/>
      <c r="J129" s="271"/>
      <c r="K129" s="171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>
        <v>0</v>
      </c>
      <c r="X129" s="12"/>
      <c r="Y129" s="71">
        <f t="shared" si="34"/>
        <v>0</v>
      </c>
      <c r="Z129" s="165">
        <f t="shared" si="35"/>
        <v>0</v>
      </c>
    </row>
    <row r="130" spans="1:26" ht="16.5">
      <c r="A130" s="71"/>
      <c r="B130" s="72"/>
      <c r="C130" s="201"/>
      <c r="D130" s="270"/>
      <c r="E130" s="272"/>
      <c r="F130" s="273"/>
      <c r="G130" s="217"/>
      <c r="H130" s="216"/>
      <c r="I130" s="51"/>
      <c r="J130" s="271"/>
      <c r="K130" s="171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>
        <v>0</v>
      </c>
      <c r="X130" s="12"/>
      <c r="Y130" s="71">
        <f t="shared" si="34"/>
        <v>0</v>
      </c>
      <c r="Z130" s="165">
        <f t="shared" si="35"/>
        <v>0</v>
      </c>
    </row>
    <row r="131" spans="1:26" ht="16.5">
      <c r="A131" s="71"/>
      <c r="B131" s="72"/>
      <c r="C131" s="201"/>
      <c r="D131" s="270"/>
      <c r="E131" s="272"/>
      <c r="F131" s="219"/>
      <c r="G131" s="218"/>
      <c r="H131" s="216"/>
      <c r="I131" s="274"/>
      <c r="J131" s="271"/>
      <c r="K131" s="171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12"/>
      <c r="Y131" s="71">
        <f t="shared" si="34"/>
        <v>0</v>
      </c>
      <c r="Z131" s="165">
        <f t="shared" si="35"/>
        <v>0</v>
      </c>
    </row>
    <row r="132" spans="1:26" ht="16.5">
      <c r="A132" s="71"/>
      <c r="B132" s="72"/>
      <c r="C132" s="131"/>
      <c r="D132" s="270"/>
      <c r="E132" s="272"/>
      <c r="F132" s="219"/>
      <c r="G132" s="219"/>
      <c r="H132" s="204"/>
      <c r="I132" s="274"/>
      <c r="J132" s="271"/>
      <c r="K132" s="171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12"/>
      <c r="Y132" s="71">
        <f t="shared" si="34"/>
        <v>0</v>
      </c>
      <c r="Z132" s="165">
        <f t="shared" si="35"/>
        <v>0</v>
      </c>
    </row>
    <row r="133" spans="1:26" ht="17.25" thickBot="1">
      <c r="A133" s="220"/>
      <c r="B133" s="221"/>
      <c r="C133" s="222"/>
      <c r="D133" s="275"/>
      <c r="E133" s="276"/>
      <c r="F133" s="223"/>
      <c r="G133" s="223"/>
      <c r="H133" s="224"/>
      <c r="I133" s="277"/>
      <c r="J133" s="278"/>
      <c r="K133" s="162"/>
      <c r="L133" s="135"/>
      <c r="M133" s="135"/>
      <c r="N133" s="135"/>
      <c r="O133" s="135"/>
      <c r="P133" s="135"/>
      <c r="Q133" s="135"/>
      <c r="R133" s="135"/>
      <c r="S133" s="135"/>
      <c r="T133" s="135"/>
      <c r="U133" s="135"/>
      <c r="V133" s="135"/>
      <c r="W133" s="135"/>
      <c r="X133" s="140"/>
      <c r="Y133" s="71">
        <f t="shared" si="34"/>
        <v>0</v>
      </c>
      <c r="Z133" s="165">
        <f t="shared" si="35"/>
        <v>0</v>
      </c>
    </row>
    <row r="134" spans="1:26" ht="15" thickBot="1">
      <c r="A134" s="227"/>
      <c r="B134" s="488" t="s">
        <v>78</v>
      </c>
      <c r="C134" s="489"/>
      <c r="D134" s="279"/>
      <c r="E134" s="280"/>
      <c r="F134" s="281"/>
      <c r="G134" s="281"/>
      <c r="H134" s="228"/>
      <c r="I134" s="282"/>
      <c r="J134" s="283"/>
      <c r="K134" s="322">
        <f>SUM(K122:K133)</f>
        <v>0</v>
      </c>
      <c r="L134" s="229">
        <f t="shared" ref="L134:X134" si="36">SUM(L122:L133)</f>
        <v>0</v>
      </c>
      <c r="M134" s="229">
        <f t="shared" si="36"/>
        <v>0</v>
      </c>
      <c r="N134" s="229">
        <f t="shared" si="36"/>
        <v>0</v>
      </c>
      <c r="O134" s="229">
        <f t="shared" si="36"/>
        <v>0</v>
      </c>
      <c r="P134" s="229">
        <f t="shared" si="36"/>
        <v>0</v>
      </c>
      <c r="Q134" s="229">
        <f t="shared" si="36"/>
        <v>0</v>
      </c>
      <c r="R134" s="229">
        <f t="shared" si="36"/>
        <v>0</v>
      </c>
      <c r="S134" s="229">
        <f t="shared" si="36"/>
        <v>0</v>
      </c>
      <c r="T134" s="229">
        <f t="shared" si="36"/>
        <v>0</v>
      </c>
      <c r="U134" s="229">
        <f t="shared" si="36"/>
        <v>0</v>
      </c>
      <c r="V134" s="229">
        <f t="shared" si="36"/>
        <v>0</v>
      </c>
      <c r="W134" s="229">
        <f t="shared" si="36"/>
        <v>0</v>
      </c>
      <c r="X134" s="323">
        <f t="shared" si="36"/>
        <v>0</v>
      </c>
      <c r="Y134" s="227">
        <f>SUM(K134:X134)</f>
        <v>0</v>
      </c>
      <c r="Z134" s="324">
        <f>SUM(Z122:Z133)</f>
        <v>0</v>
      </c>
    </row>
    <row r="135" spans="1:26" ht="16.5">
      <c r="A135" s="225"/>
      <c r="B135" s="237"/>
      <c r="C135" s="240"/>
      <c r="D135" s="284"/>
      <c r="E135" s="285"/>
      <c r="F135" s="286"/>
      <c r="G135" s="286"/>
      <c r="H135" s="226"/>
      <c r="I135" s="287"/>
      <c r="J135" s="288"/>
      <c r="K135" s="325"/>
      <c r="L135" s="325"/>
      <c r="M135" s="325"/>
      <c r="N135" s="325"/>
      <c r="O135" s="325"/>
      <c r="P135" s="325"/>
      <c r="Q135" s="325"/>
      <c r="R135" s="325"/>
      <c r="S135" s="325"/>
      <c r="T135" s="325"/>
      <c r="U135" s="325"/>
      <c r="V135" s="325"/>
      <c r="W135" s="325">
        <v>0</v>
      </c>
      <c r="X135" s="326"/>
      <c r="Y135" s="70">
        <f>SUM(K135:X135)</f>
        <v>0</v>
      </c>
      <c r="Z135" s="327">
        <f>K135+L135+M135+U135+O135</f>
        <v>0</v>
      </c>
    </row>
    <row r="136" spans="1:26" ht="16.5">
      <c r="A136" s="202"/>
      <c r="B136" s="238"/>
      <c r="C136" s="241"/>
      <c r="D136" s="289"/>
      <c r="E136" s="290"/>
      <c r="F136" s="291"/>
      <c r="G136" s="291"/>
      <c r="H136" s="205"/>
      <c r="I136" s="292"/>
      <c r="J136" s="288"/>
      <c r="K136" s="328"/>
      <c r="L136" s="328"/>
      <c r="M136" s="328"/>
      <c r="N136" s="328"/>
      <c r="O136" s="328"/>
      <c r="P136" s="328"/>
      <c r="Q136" s="328"/>
      <c r="R136" s="328"/>
      <c r="S136" s="325"/>
      <c r="T136" s="325"/>
      <c r="U136" s="325"/>
      <c r="V136" s="328"/>
      <c r="W136" s="328">
        <v>0</v>
      </c>
      <c r="X136" s="329"/>
      <c r="Y136" s="71">
        <f t="shared" ref="Y136:Y144" si="37">SUM(K136:X136)</f>
        <v>0</v>
      </c>
      <c r="Z136" s="327">
        <f t="shared" ref="Z136:Z144" si="38">K136+L136+M136+U136+O136</f>
        <v>0</v>
      </c>
    </row>
    <row r="137" spans="1:26" ht="16.5">
      <c r="A137" s="202"/>
      <c r="B137" s="238"/>
      <c r="C137" s="241"/>
      <c r="D137" s="289"/>
      <c r="E137" s="290"/>
      <c r="F137" s="291"/>
      <c r="G137" s="216"/>
      <c r="H137" s="205"/>
      <c r="I137" s="292"/>
      <c r="J137" s="288"/>
      <c r="K137" s="328"/>
      <c r="L137" s="328"/>
      <c r="M137" s="328"/>
      <c r="N137" s="328"/>
      <c r="O137" s="328"/>
      <c r="P137" s="328"/>
      <c r="Q137" s="328"/>
      <c r="R137" s="328"/>
      <c r="S137" s="325"/>
      <c r="T137" s="325"/>
      <c r="U137" s="325"/>
      <c r="V137" s="328"/>
      <c r="W137" s="328">
        <v>0</v>
      </c>
      <c r="X137" s="329"/>
      <c r="Y137" s="71">
        <f t="shared" si="37"/>
        <v>0</v>
      </c>
      <c r="Z137" s="327">
        <f t="shared" si="38"/>
        <v>0</v>
      </c>
    </row>
    <row r="138" spans="1:26" ht="16.5">
      <c r="A138" s="202"/>
      <c r="B138" s="238"/>
      <c r="C138" s="241"/>
      <c r="D138" s="289"/>
      <c r="E138" s="290"/>
      <c r="F138" s="291"/>
      <c r="G138" s="216"/>
      <c r="H138" s="205"/>
      <c r="I138" s="292"/>
      <c r="J138" s="288"/>
      <c r="K138" s="328"/>
      <c r="L138" s="328"/>
      <c r="M138" s="328"/>
      <c r="N138" s="328"/>
      <c r="O138" s="328"/>
      <c r="P138" s="328"/>
      <c r="Q138" s="328"/>
      <c r="R138" s="328"/>
      <c r="S138" s="325"/>
      <c r="T138" s="325"/>
      <c r="U138" s="325"/>
      <c r="V138" s="328"/>
      <c r="W138" s="328"/>
      <c r="X138" s="329"/>
      <c r="Y138" s="71">
        <f t="shared" si="37"/>
        <v>0</v>
      </c>
      <c r="Z138" s="327">
        <f t="shared" si="38"/>
        <v>0</v>
      </c>
    </row>
    <row r="139" spans="1:26" ht="16.5">
      <c r="A139" s="202"/>
      <c r="B139" s="238"/>
      <c r="C139" s="241"/>
      <c r="D139" s="289"/>
      <c r="E139" s="290"/>
      <c r="F139" s="291"/>
      <c r="G139" s="291"/>
      <c r="H139" s="216"/>
      <c r="I139" s="292"/>
      <c r="J139" s="288"/>
      <c r="K139" s="328"/>
      <c r="L139" s="328"/>
      <c r="M139" s="328"/>
      <c r="N139" s="328"/>
      <c r="O139" s="328"/>
      <c r="P139" s="328"/>
      <c r="Q139" s="328"/>
      <c r="R139" s="328"/>
      <c r="S139" s="325"/>
      <c r="T139" s="325"/>
      <c r="U139" s="325"/>
      <c r="V139" s="328"/>
      <c r="W139" s="328">
        <v>0</v>
      </c>
      <c r="X139" s="329"/>
      <c r="Y139" s="71">
        <f t="shared" si="37"/>
        <v>0</v>
      </c>
      <c r="Z139" s="327">
        <f t="shared" si="38"/>
        <v>0</v>
      </c>
    </row>
    <row r="140" spans="1:26" ht="16.5">
      <c r="A140" s="202"/>
      <c r="B140" s="238"/>
      <c r="C140" s="241"/>
      <c r="D140" s="289"/>
      <c r="E140" s="290"/>
      <c r="F140" s="291"/>
      <c r="G140" s="291"/>
      <c r="H140" s="205"/>
      <c r="I140" s="292"/>
      <c r="J140" s="288"/>
      <c r="K140" s="328"/>
      <c r="L140" s="328"/>
      <c r="M140" s="328"/>
      <c r="N140" s="328"/>
      <c r="O140" s="328"/>
      <c r="P140" s="328"/>
      <c r="Q140" s="328"/>
      <c r="R140" s="328"/>
      <c r="S140" s="325"/>
      <c r="T140" s="325"/>
      <c r="U140" s="325"/>
      <c r="V140" s="328"/>
      <c r="W140" s="328">
        <v>0</v>
      </c>
      <c r="X140" s="329"/>
      <c r="Y140" s="71">
        <f t="shared" si="37"/>
        <v>0</v>
      </c>
      <c r="Z140" s="327">
        <f t="shared" si="38"/>
        <v>0</v>
      </c>
    </row>
    <row r="141" spans="1:26">
      <c r="A141" s="202"/>
      <c r="B141" s="238"/>
      <c r="C141" s="250"/>
      <c r="D141" s="293"/>
      <c r="E141" s="290"/>
      <c r="F141" s="291"/>
      <c r="G141" s="216"/>
      <c r="H141" s="205"/>
      <c r="I141" s="292"/>
      <c r="J141" s="288"/>
      <c r="K141" s="328"/>
      <c r="L141" s="328"/>
      <c r="M141" s="328"/>
      <c r="N141" s="328"/>
      <c r="O141" s="328"/>
      <c r="P141" s="328"/>
      <c r="Q141" s="328"/>
      <c r="R141" s="328"/>
      <c r="S141" s="325"/>
      <c r="T141" s="325"/>
      <c r="U141" s="325"/>
      <c r="V141" s="328"/>
      <c r="W141" s="328">
        <v>0</v>
      </c>
      <c r="X141" s="329"/>
      <c r="Y141" s="71">
        <f t="shared" si="37"/>
        <v>0</v>
      </c>
      <c r="Z141" s="327">
        <f t="shared" si="38"/>
        <v>0</v>
      </c>
    </row>
    <row r="142" spans="1:26" ht="45.75" customHeight="1">
      <c r="A142" s="231"/>
      <c r="B142" s="239"/>
      <c r="C142" s="254"/>
      <c r="D142" s="294"/>
      <c r="E142" s="295"/>
      <c r="F142" s="296"/>
      <c r="G142" s="286"/>
      <c r="H142" s="232"/>
      <c r="I142" s="297"/>
      <c r="J142" s="298"/>
      <c r="K142" s="330"/>
      <c r="L142" s="330"/>
      <c r="M142" s="330"/>
      <c r="N142" s="330"/>
      <c r="O142" s="330"/>
      <c r="P142" s="330"/>
      <c r="Q142" s="330"/>
      <c r="R142" s="330"/>
      <c r="S142" s="342"/>
      <c r="T142" s="328"/>
      <c r="U142" s="328"/>
      <c r="V142" s="330"/>
      <c r="W142" s="330"/>
      <c r="X142" s="332"/>
      <c r="Y142" s="71">
        <f t="shared" si="37"/>
        <v>0</v>
      </c>
      <c r="Z142" s="327">
        <f t="shared" si="38"/>
        <v>0</v>
      </c>
    </row>
    <row r="143" spans="1:26">
      <c r="A143" s="231"/>
      <c r="B143" s="239"/>
      <c r="C143" s="254"/>
      <c r="D143" s="294"/>
      <c r="E143" s="295"/>
      <c r="F143" s="296"/>
      <c r="G143" s="296"/>
      <c r="H143" s="232"/>
      <c r="I143" s="297"/>
      <c r="J143" s="298"/>
      <c r="K143" s="330"/>
      <c r="L143" s="330"/>
      <c r="M143" s="330"/>
      <c r="N143" s="330"/>
      <c r="O143" s="330"/>
      <c r="P143" s="330"/>
      <c r="Q143" s="330"/>
      <c r="R143" s="330"/>
      <c r="S143" s="342"/>
      <c r="T143" s="328"/>
      <c r="U143" s="328"/>
      <c r="V143" s="330"/>
      <c r="W143" s="330">
        <v>0</v>
      </c>
      <c r="X143" s="332"/>
      <c r="Y143" s="71">
        <f t="shared" si="37"/>
        <v>0</v>
      </c>
      <c r="Z143" s="327">
        <f t="shared" si="38"/>
        <v>0</v>
      </c>
    </row>
    <row r="144" spans="1:26" ht="15" thickBot="1">
      <c r="A144" s="231"/>
      <c r="B144" s="239"/>
      <c r="C144" s="252"/>
      <c r="D144" s="294"/>
      <c r="E144" s="295"/>
      <c r="F144" s="296"/>
      <c r="G144" s="296"/>
      <c r="H144" s="232"/>
      <c r="I144" s="297"/>
      <c r="J144" s="298"/>
      <c r="K144" s="330"/>
      <c r="L144" s="330"/>
      <c r="M144" s="330"/>
      <c r="N144" s="330"/>
      <c r="O144" s="330"/>
      <c r="P144" s="330"/>
      <c r="Q144" s="330"/>
      <c r="R144" s="330"/>
      <c r="S144" s="331"/>
      <c r="T144" s="331"/>
      <c r="U144" s="331"/>
      <c r="V144" s="330"/>
      <c r="W144" s="330">
        <v>0</v>
      </c>
      <c r="X144" s="332"/>
      <c r="Y144" s="71">
        <f t="shared" si="37"/>
        <v>0</v>
      </c>
      <c r="Z144" s="327">
        <f t="shared" si="38"/>
        <v>0</v>
      </c>
    </row>
    <row r="145" spans="1:26" ht="15" thickBot="1">
      <c r="A145" s="227"/>
      <c r="B145" s="520" t="s">
        <v>86</v>
      </c>
      <c r="C145" s="521"/>
      <c r="D145" s="279"/>
      <c r="E145" s="280"/>
      <c r="F145" s="281"/>
      <c r="G145" s="281"/>
      <c r="H145" s="228"/>
      <c r="I145" s="282"/>
      <c r="J145" s="283"/>
      <c r="K145" s="322">
        <f t="shared" ref="K145:Z145" si="39">SUM(K135:K144)</f>
        <v>0</v>
      </c>
      <c r="L145" s="322">
        <f t="shared" si="39"/>
        <v>0</v>
      </c>
      <c r="M145" s="322">
        <f t="shared" si="39"/>
        <v>0</v>
      </c>
      <c r="N145" s="322">
        <f t="shared" si="39"/>
        <v>0</v>
      </c>
      <c r="O145" s="322">
        <f t="shared" si="39"/>
        <v>0</v>
      </c>
      <c r="P145" s="322">
        <f t="shared" si="39"/>
        <v>0</v>
      </c>
      <c r="Q145" s="322">
        <f t="shared" si="39"/>
        <v>0</v>
      </c>
      <c r="R145" s="322">
        <f t="shared" si="39"/>
        <v>0</v>
      </c>
      <c r="S145" s="322">
        <f t="shared" si="39"/>
        <v>0</v>
      </c>
      <c r="T145" s="322">
        <f t="shared" si="39"/>
        <v>0</v>
      </c>
      <c r="U145" s="322">
        <f t="shared" si="39"/>
        <v>0</v>
      </c>
      <c r="V145" s="322">
        <f t="shared" si="39"/>
        <v>0</v>
      </c>
      <c r="W145" s="322">
        <f t="shared" si="39"/>
        <v>0</v>
      </c>
      <c r="X145" s="333">
        <f t="shared" si="39"/>
        <v>0</v>
      </c>
      <c r="Y145" s="227">
        <f t="shared" si="39"/>
        <v>0</v>
      </c>
      <c r="Z145" s="324">
        <f t="shared" si="39"/>
        <v>0</v>
      </c>
    </row>
    <row r="146" spans="1:26" ht="15.75" thickBot="1">
      <c r="A146" s="233"/>
      <c r="B146" s="504" t="s">
        <v>79</v>
      </c>
      <c r="C146" s="505"/>
      <c r="D146" s="299"/>
      <c r="E146" s="300"/>
      <c r="F146" s="301"/>
      <c r="G146" s="302"/>
      <c r="H146" s="234"/>
      <c r="I146" s="301"/>
      <c r="J146" s="303"/>
      <c r="K146" s="334">
        <f t="shared" ref="K146:Z146" si="40">K134+K145</f>
        <v>0</v>
      </c>
      <c r="L146" s="334">
        <f t="shared" si="40"/>
        <v>0</v>
      </c>
      <c r="M146" s="334">
        <f t="shared" si="40"/>
        <v>0</v>
      </c>
      <c r="N146" s="334">
        <f t="shared" si="40"/>
        <v>0</v>
      </c>
      <c r="O146" s="334">
        <f t="shared" si="40"/>
        <v>0</v>
      </c>
      <c r="P146" s="334">
        <f t="shared" si="40"/>
        <v>0</v>
      </c>
      <c r="Q146" s="334">
        <f t="shared" si="40"/>
        <v>0</v>
      </c>
      <c r="R146" s="334">
        <f t="shared" si="40"/>
        <v>0</v>
      </c>
      <c r="S146" s="334">
        <f t="shared" si="40"/>
        <v>0</v>
      </c>
      <c r="T146" s="334">
        <f t="shared" si="40"/>
        <v>0</v>
      </c>
      <c r="U146" s="334">
        <f t="shared" si="40"/>
        <v>0</v>
      </c>
      <c r="V146" s="334">
        <f t="shared" si="40"/>
        <v>0</v>
      </c>
      <c r="W146" s="334">
        <f t="shared" si="40"/>
        <v>0</v>
      </c>
      <c r="X146" s="335">
        <f t="shared" si="40"/>
        <v>0</v>
      </c>
      <c r="Y146" s="336">
        <f t="shared" si="40"/>
        <v>0</v>
      </c>
      <c r="Z146" s="337">
        <f t="shared" si="40"/>
        <v>0</v>
      </c>
    </row>
    <row r="147" spans="1:26" ht="15.75" thickBot="1">
      <c r="A147" s="235"/>
      <c r="B147" s="538" t="s">
        <v>80</v>
      </c>
      <c r="C147" s="539"/>
      <c r="D147" s="304"/>
      <c r="E147" s="305"/>
      <c r="F147" s="306"/>
      <c r="G147" s="307"/>
      <c r="H147" s="236"/>
      <c r="I147" s="306"/>
      <c r="J147" s="308"/>
      <c r="K147" s="338">
        <f>K146+'розподіл по викладачам І сем'!K133</f>
        <v>0</v>
      </c>
      <c r="L147" s="338">
        <f>L146+'розподіл по викладачам І сем'!L133</f>
        <v>0</v>
      </c>
      <c r="M147" s="338">
        <f>M146+'розподіл по викладачам І сем'!M133</f>
        <v>0</v>
      </c>
      <c r="N147" s="338">
        <f>N146+'розподіл по викладачам І сем'!N133</f>
        <v>0</v>
      </c>
      <c r="O147" s="338">
        <f>O146+'розподіл по викладачам І сем'!O133</f>
        <v>0</v>
      </c>
      <c r="P147" s="338">
        <f>P146+'розподіл по викладачам І сем'!P133</f>
        <v>0</v>
      </c>
      <c r="Q147" s="338">
        <f>Q146+'розподіл по викладачам І сем'!Q133</f>
        <v>0</v>
      </c>
      <c r="R147" s="338">
        <f>R146+'розподіл по викладачам І сем'!R133</f>
        <v>0</v>
      </c>
      <c r="S147" s="338">
        <f>S146+'розподіл по викладачам І сем'!S133</f>
        <v>0</v>
      </c>
      <c r="T147" s="338">
        <f>T146+'розподіл по викладачам І сем'!T133</f>
        <v>0</v>
      </c>
      <c r="U147" s="338">
        <f>U146+'розподіл по викладачам І сем'!U133</f>
        <v>0</v>
      </c>
      <c r="V147" s="338">
        <f>V146+'розподіл по викладачам І сем'!V133</f>
        <v>0</v>
      </c>
      <c r="W147" s="338">
        <f>W146+'розподіл по викладачам І сем'!W133</f>
        <v>0</v>
      </c>
      <c r="X147" s="338">
        <f>X146+'розподіл по викладачам І сем'!X133</f>
        <v>0</v>
      </c>
      <c r="Y147" s="340">
        <f>SUM(K147:X147)</f>
        <v>0</v>
      </c>
      <c r="Z147" s="341">
        <f>K147+L147+U147+O147</f>
        <v>0</v>
      </c>
    </row>
    <row r="148" spans="1:26" ht="15">
      <c r="A148" s="207">
        <v>7</v>
      </c>
      <c r="B148" s="315">
        <f>'розподіл по викладачам І сем'!B134</f>
        <v>0</v>
      </c>
      <c r="C148" s="315">
        <f>'розподіл по викладачам І сем'!C134</f>
        <v>0</v>
      </c>
      <c r="D148" s="265"/>
      <c r="E148" s="266"/>
      <c r="F148" s="266"/>
      <c r="G148" s="267"/>
      <c r="H148" s="209"/>
      <c r="I148" s="268"/>
      <c r="J148" s="269"/>
      <c r="K148" s="316"/>
      <c r="L148" s="317"/>
      <c r="M148" s="317"/>
      <c r="N148" s="317"/>
      <c r="O148" s="317"/>
      <c r="P148" s="317"/>
      <c r="Q148" s="317"/>
      <c r="R148" s="317"/>
      <c r="S148" s="317"/>
      <c r="T148" s="317"/>
      <c r="U148" s="317"/>
      <c r="V148" s="210"/>
      <c r="W148" s="210"/>
      <c r="X148" s="318"/>
      <c r="Y148" s="319"/>
      <c r="Z148" s="320"/>
    </row>
    <row r="149" spans="1:26" ht="16.5">
      <c r="A149" s="71"/>
      <c r="B149" s="72"/>
      <c r="C149" s="198"/>
      <c r="D149" s="270"/>
      <c r="E149" s="51"/>
      <c r="F149" s="51"/>
      <c r="G149" s="216"/>
      <c r="H149" s="216"/>
      <c r="I149" s="51"/>
      <c r="J149" s="271"/>
      <c r="K149" s="171"/>
      <c r="L149" s="9"/>
      <c r="M149" s="9"/>
      <c r="N149" s="9"/>
      <c r="O149" s="9"/>
      <c r="P149" s="9"/>
      <c r="Q149" s="9"/>
      <c r="R149" s="9"/>
      <c r="S149" s="9"/>
      <c r="T149" s="9"/>
      <c r="U149" s="9">
        <v>0</v>
      </c>
      <c r="V149" s="9">
        <v>0</v>
      </c>
      <c r="W149" s="9">
        <v>0</v>
      </c>
      <c r="X149" s="12"/>
      <c r="Y149" s="71">
        <f>SUM(K149:X149)</f>
        <v>0</v>
      </c>
      <c r="Z149" s="165">
        <f>K149+L149+M149+U149+O149</f>
        <v>0</v>
      </c>
    </row>
    <row r="150" spans="1:26" ht="16.5">
      <c r="A150" s="71"/>
      <c r="B150" s="72"/>
      <c r="C150" s="198"/>
      <c r="D150" s="270"/>
      <c r="E150" s="51"/>
      <c r="F150" s="51"/>
      <c r="G150" s="216"/>
      <c r="H150" s="216"/>
      <c r="I150" s="51"/>
      <c r="J150" s="271"/>
      <c r="K150" s="67"/>
      <c r="L150" s="45"/>
      <c r="M150" s="9"/>
      <c r="N150" s="9"/>
      <c r="O150" s="9"/>
      <c r="P150" s="45"/>
      <c r="Q150" s="43"/>
      <c r="R150" s="45"/>
      <c r="S150" s="9"/>
      <c r="T150" s="9"/>
      <c r="U150" s="9">
        <v>0</v>
      </c>
      <c r="V150" s="45">
        <v>0</v>
      </c>
      <c r="W150" s="45">
        <v>0</v>
      </c>
      <c r="X150" s="12"/>
      <c r="Y150" s="71">
        <f t="shared" ref="Y150:Y160" si="41">SUM(K150:X150)</f>
        <v>0</v>
      </c>
      <c r="Z150" s="165">
        <f t="shared" ref="Z150:Z160" si="42">K150+L150+M150+U150+O150</f>
        <v>0</v>
      </c>
    </row>
    <row r="151" spans="1:26" ht="16.5">
      <c r="A151" s="71"/>
      <c r="B151" s="72"/>
      <c r="C151" s="199"/>
      <c r="D151" s="270"/>
      <c r="E151" s="51"/>
      <c r="F151" s="51"/>
      <c r="G151" s="216"/>
      <c r="H151" s="216"/>
      <c r="I151" s="51"/>
      <c r="J151" s="271"/>
      <c r="K151" s="171"/>
      <c r="L151" s="9"/>
      <c r="M151" s="9"/>
      <c r="N151" s="9"/>
      <c r="O151" s="9"/>
      <c r="P151" s="9"/>
      <c r="Q151" s="9"/>
      <c r="R151" s="9"/>
      <c r="S151" s="9"/>
      <c r="T151" s="9"/>
      <c r="U151" s="9">
        <v>0</v>
      </c>
      <c r="V151" s="9">
        <v>0</v>
      </c>
      <c r="W151" s="9">
        <v>0</v>
      </c>
      <c r="X151" s="12"/>
      <c r="Y151" s="71">
        <f t="shared" si="41"/>
        <v>0</v>
      </c>
      <c r="Z151" s="165">
        <f t="shared" si="42"/>
        <v>0</v>
      </c>
    </row>
    <row r="152" spans="1:26" ht="16.5">
      <c r="A152" s="71"/>
      <c r="B152" s="72"/>
      <c r="C152" s="200"/>
      <c r="D152" s="270"/>
      <c r="E152" s="272"/>
      <c r="F152" s="273"/>
      <c r="G152" s="217"/>
      <c r="H152" s="216"/>
      <c r="I152" s="273"/>
      <c r="J152" s="271"/>
      <c r="K152" s="67"/>
      <c r="L152" s="45"/>
      <c r="M152" s="9"/>
      <c r="N152" s="9"/>
      <c r="O152" s="9"/>
      <c r="P152" s="45"/>
      <c r="Q152" s="45"/>
      <c r="R152" s="45"/>
      <c r="S152" s="9"/>
      <c r="T152" s="9"/>
      <c r="U152" s="9">
        <v>0</v>
      </c>
      <c r="V152" s="45">
        <v>0</v>
      </c>
      <c r="W152" s="45">
        <v>0</v>
      </c>
      <c r="X152" s="132"/>
      <c r="Y152" s="71">
        <f t="shared" si="41"/>
        <v>0</v>
      </c>
      <c r="Z152" s="165">
        <f t="shared" si="42"/>
        <v>0</v>
      </c>
    </row>
    <row r="153" spans="1:26" ht="16.5">
      <c r="A153" s="71"/>
      <c r="B153" s="72"/>
      <c r="C153" s="201"/>
      <c r="D153" s="270"/>
      <c r="E153" s="272"/>
      <c r="F153" s="273"/>
      <c r="G153" s="217"/>
      <c r="H153" s="216"/>
      <c r="I153" s="51"/>
      <c r="J153" s="271"/>
      <c r="K153" s="171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12"/>
      <c r="Y153" s="71">
        <f t="shared" si="41"/>
        <v>0</v>
      </c>
      <c r="Z153" s="165">
        <f t="shared" si="42"/>
        <v>0</v>
      </c>
    </row>
    <row r="154" spans="1:26" ht="16.5">
      <c r="A154" s="71"/>
      <c r="B154" s="72"/>
      <c r="C154" s="201"/>
      <c r="D154" s="270"/>
      <c r="E154" s="272"/>
      <c r="F154" s="273"/>
      <c r="G154" s="217"/>
      <c r="H154" s="216"/>
      <c r="I154" s="51"/>
      <c r="J154" s="271"/>
      <c r="K154" s="171"/>
      <c r="L154" s="9"/>
      <c r="M154" s="9"/>
      <c r="N154" s="9"/>
      <c r="O154" s="9"/>
      <c r="P154" s="9"/>
      <c r="Q154" s="9"/>
      <c r="R154" s="9"/>
      <c r="S154" s="9"/>
      <c r="T154" s="9"/>
      <c r="U154" s="9">
        <v>0</v>
      </c>
      <c r="V154" s="9">
        <v>0</v>
      </c>
      <c r="W154" s="9">
        <v>0</v>
      </c>
      <c r="X154" s="12"/>
      <c r="Y154" s="71">
        <f t="shared" si="41"/>
        <v>0</v>
      </c>
      <c r="Z154" s="165">
        <f t="shared" si="42"/>
        <v>0</v>
      </c>
    </row>
    <row r="155" spans="1:26" ht="16.5">
      <c r="A155" s="71"/>
      <c r="B155" s="72"/>
      <c r="C155" s="201"/>
      <c r="D155" s="270"/>
      <c r="E155" s="272"/>
      <c r="F155" s="273"/>
      <c r="G155" s="217"/>
      <c r="H155" s="216"/>
      <c r="I155" s="51"/>
      <c r="J155" s="271"/>
      <c r="K155" s="171"/>
      <c r="L155" s="9"/>
      <c r="M155" s="9"/>
      <c r="N155" s="9"/>
      <c r="O155" s="9"/>
      <c r="P155" s="9"/>
      <c r="Q155" s="9"/>
      <c r="R155" s="9"/>
      <c r="S155" s="9"/>
      <c r="T155" s="9"/>
      <c r="U155" s="9">
        <v>0</v>
      </c>
      <c r="V155" s="9">
        <v>0</v>
      </c>
      <c r="W155" s="9">
        <v>0</v>
      </c>
      <c r="X155" s="12"/>
      <c r="Y155" s="71">
        <f t="shared" si="41"/>
        <v>0</v>
      </c>
      <c r="Z155" s="165">
        <f t="shared" si="42"/>
        <v>0</v>
      </c>
    </row>
    <row r="156" spans="1:26" ht="16.5">
      <c r="A156" s="71"/>
      <c r="B156" s="72"/>
      <c r="C156" s="201"/>
      <c r="D156" s="270"/>
      <c r="E156" s="272"/>
      <c r="F156" s="273"/>
      <c r="G156" s="217"/>
      <c r="H156" s="216"/>
      <c r="I156" s="51"/>
      <c r="J156" s="271"/>
      <c r="K156" s="171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>
        <v>0</v>
      </c>
      <c r="W156" s="9">
        <v>0</v>
      </c>
      <c r="X156" s="12"/>
      <c r="Y156" s="71">
        <f t="shared" si="41"/>
        <v>0</v>
      </c>
      <c r="Z156" s="165">
        <f t="shared" si="42"/>
        <v>0</v>
      </c>
    </row>
    <row r="157" spans="1:26" ht="16.5">
      <c r="A157" s="71"/>
      <c r="B157" s="72"/>
      <c r="C157" s="201"/>
      <c r="D157" s="270"/>
      <c r="E157" s="272"/>
      <c r="F157" s="273"/>
      <c r="G157" s="217"/>
      <c r="H157" s="216"/>
      <c r="I157" s="51"/>
      <c r="J157" s="271"/>
      <c r="K157" s="171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>
        <v>0</v>
      </c>
      <c r="W157" s="9">
        <v>0</v>
      </c>
      <c r="X157" s="12"/>
      <c r="Y157" s="71">
        <f t="shared" si="41"/>
        <v>0</v>
      </c>
      <c r="Z157" s="165">
        <f t="shared" si="42"/>
        <v>0</v>
      </c>
    </row>
    <row r="158" spans="1:26" ht="16.5">
      <c r="A158" s="71"/>
      <c r="B158" s="72"/>
      <c r="C158" s="201"/>
      <c r="D158" s="270"/>
      <c r="E158" s="272"/>
      <c r="F158" s="219"/>
      <c r="G158" s="218"/>
      <c r="H158" s="216"/>
      <c r="I158" s="274"/>
      <c r="J158" s="271"/>
      <c r="K158" s="171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12"/>
      <c r="Y158" s="71">
        <f t="shared" si="41"/>
        <v>0</v>
      </c>
      <c r="Z158" s="165">
        <f t="shared" si="42"/>
        <v>0</v>
      </c>
    </row>
    <row r="159" spans="1:26" ht="16.5">
      <c r="A159" s="71"/>
      <c r="B159" s="72"/>
      <c r="C159" s="131"/>
      <c r="D159" s="270"/>
      <c r="E159" s="272"/>
      <c r="F159" s="219"/>
      <c r="G159" s="219"/>
      <c r="H159" s="204"/>
      <c r="I159" s="274"/>
      <c r="J159" s="271"/>
      <c r="K159" s="171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12"/>
      <c r="Y159" s="71">
        <f t="shared" si="41"/>
        <v>0</v>
      </c>
      <c r="Z159" s="165">
        <f t="shared" si="42"/>
        <v>0</v>
      </c>
    </row>
    <row r="160" spans="1:26" ht="17.25" thickBot="1">
      <c r="A160" s="220"/>
      <c r="B160" s="221"/>
      <c r="C160" s="222"/>
      <c r="D160" s="275"/>
      <c r="E160" s="276"/>
      <c r="F160" s="223"/>
      <c r="G160" s="223"/>
      <c r="H160" s="224"/>
      <c r="I160" s="277"/>
      <c r="J160" s="278"/>
      <c r="K160" s="162"/>
      <c r="L160" s="135"/>
      <c r="M160" s="135"/>
      <c r="N160" s="135"/>
      <c r="O160" s="135"/>
      <c r="P160" s="135"/>
      <c r="Q160" s="135"/>
      <c r="R160" s="135"/>
      <c r="S160" s="135"/>
      <c r="T160" s="135"/>
      <c r="U160" s="135"/>
      <c r="V160" s="135"/>
      <c r="W160" s="135"/>
      <c r="X160" s="140"/>
      <c r="Y160" s="71">
        <f t="shared" si="41"/>
        <v>0</v>
      </c>
      <c r="Z160" s="165">
        <f t="shared" si="42"/>
        <v>0</v>
      </c>
    </row>
    <row r="161" spans="1:26" ht="15" thickBot="1">
      <c r="A161" s="227"/>
      <c r="B161" s="488" t="s">
        <v>78</v>
      </c>
      <c r="C161" s="489"/>
      <c r="D161" s="279"/>
      <c r="E161" s="280"/>
      <c r="F161" s="281"/>
      <c r="G161" s="281"/>
      <c r="H161" s="228"/>
      <c r="I161" s="282"/>
      <c r="J161" s="283"/>
      <c r="K161" s="322">
        <f>SUM(K149:K160)</f>
        <v>0</v>
      </c>
      <c r="L161" s="229">
        <f t="shared" ref="L161:X161" si="43">SUM(L149:L160)</f>
        <v>0</v>
      </c>
      <c r="M161" s="229">
        <f t="shared" si="43"/>
        <v>0</v>
      </c>
      <c r="N161" s="229">
        <f t="shared" si="43"/>
        <v>0</v>
      </c>
      <c r="O161" s="229">
        <f t="shared" si="43"/>
        <v>0</v>
      </c>
      <c r="P161" s="229">
        <f t="shared" si="43"/>
        <v>0</v>
      </c>
      <c r="Q161" s="229">
        <f t="shared" si="43"/>
        <v>0</v>
      </c>
      <c r="R161" s="229">
        <f t="shared" si="43"/>
        <v>0</v>
      </c>
      <c r="S161" s="229">
        <f t="shared" si="43"/>
        <v>0</v>
      </c>
      <c r="T161" s="229">
        <f t="shared" si="43"/>
        <v>0</v>
      </c>
      <c r="U161" s="229">
        <f t="shared" si="43"/>
        <v>0</v>
      </c>
      <c r="V161" s="229">
        <f t="shared" si="43"/>
        <v>0</v>
      </c>
      <c r="W161" s="229">
        <f t="shared" si="43"/>
        <v>0</v>
      </c>
      <c r="X161" s="323">
        <f t="shared" si="43"/>
        <v>0</v>
      </c>
      <c r="Y161" s="227">
        <f>SUM(K161:X161)</f>
        <v>0</v>
      </c>
      <c r="Z161" s="324">
        <f>SUM(Z149:Z160)</f>
        <v>0</v>
      </c>
    </row>
    <row r="162" spans="1:26" ht="16.5">
      <c r="A162" s="225"/>
      <c r="B162" s="237"/>
      <c r="C162" s="240"/>
      <c r="D162" s="284"/>
      <c r="E162" s="285"/>
      <c r="F162" s="286"/>
      <c r="G162" s="216"/>
      <c r="H162" s="226"/>
      <c r="I162" s="287"/>
      <c r="J162" s="288"/>
      <c r="K162" s="325"/>
      <c r="L162" s="325"/>
      <c r="M162" s="325"/>
      <c r="N162" s="325"/>
      <c r="O162" s="325"/>
      <c r="P162" s="325"/>
      <c r="Q162" s="325"/>
      <c r="R162" s="325"/>
      <c r="S162" s="325"/>
      <c r="T162" s="325"/>
      <c r="U162" s="325"/>
      <c r="V162" s="325"/>
      <c r="W162" s="325"/>
      <c r="X162" s="326"/>
      <c r="Y162" s="70">
        <f>SUM(K162:X162)</f>
        <v>0</v>
      </c>
      <c r="Z162" s="327">
        <f>K162+L162+M162+U162+O162+R162</f>
        <v>0</v>
      </c>
    </row>
    <row r="163" spans="1:26" ht="16.5">
      <c r="A163" s="202"/>
      <c r="B163" s="238"/>
      <c r="C163" s="241"/>
      <c r="D163" s="289"/>
      <c r="E163" s="290"/>
      <c r="F163" s="291"/>
      <c r="G163" s="217"/>
      <c r="H163" s="205"/>
      <c r="I163" s="292"/>
      <c r="J163" s="288"/>
      <c r="K163" s="328"/>
      <c r="L163" s="328"/>
      <c r="M163" s="328"/>
      <c r="N163" s="328"/>
      <c r="O163" s="328"/>
      <c r="P163" s="328"/>
      <c r="Q163" s="328"/>
      <c r="R163" s="328"/>
      <c r="S163" s="325"/>
      <c r="T163" s="325"/>
      <c r="U163" s="325"/>
      <c r="V163" s="328"/>
      <c r="W163" s="328">
        <v>0</v>
      </c>
      <c r="X163" s="329"/>
      <c r="Y163" s="71">
        <f t="shared" ref="Y163:Y177" si="44">SUM(K163:X163)</f>
        <v>0</v>
      </c>
      <c r="Z163" s="327">
        <f t="shared" ref="Z163:Z177" si="45">K163+L163+M163+U163+O163+R163</f>
        <v>0</v>
      </c>
    </row>
    <row r="164" spans="1:26" ht="16.5">
      <c r="A164" s="202"/>
      <c r="B164" s="238"/>
      <c r="C164" s="241"/>
      <c r="D164" s="289"/>
      <c r="E164" s="290"/>
      <c r="F164" s="291"/>
      <c r="G164" s="291"/>
      <c r="H164" s="205"/>
      <c r="I164" s="292"/>
      <c r="J164" s="288"/>
      <c r="K164" s="328"/>
      <c r="L164" s="328"/>
      <c r="M164" s="328"/>
      <c r="N164" s="328"/>
      <c r="O164" s="328"/>
      <c r="P164" s="328"/>
      <c r="Q164" s="328"/>
      <c r="R164" s="328"/>
      <c r="S164" s="325"/>
      <c r="T164" s="325"/>
      <c r="U164" s="325"/>
      <c r="V164" s="328"/>
      <c r="W164" s="328">
        <v>0</v>
      </c>
      <c r="X164" s="329"/>
      <c r="Y164" s="71">
        <f t="shared" si="44"/>
        <v>0</v>
      </c>
      <c r="Z164" s="327">
        <f t="shared" si="45"/>
        <v>0</v>
      </c>
    </row>
    <row r="165" spans="1:26" ht="16.5">
      <c r="A165" s="202"/>
      <c r="B165" s="238"/>
      <c r="C165" s="241"/>
      <c r="D165" s="289"/>
      <c r="E165" s="290"/>
      <c r="F165" s="291"/>
      <c r="G165" s="291"/>
      <c r="H165" s="205"/>
      <c r="I165" s="292"/>
      <c r="J165" s="288"/>
      <c r="K165" s="328"/>
      <c r="L165" s="328"/>
      <c r="M165" s="328"/>
      <c r="N165" s="328"/>
      <c r="O165" s="328"/>
      <c r="P165" s="328"/>
      <c r="Q165" s="328"/>
      <c r="R165" s="328"/>
      <c r="S165" s="325"/>
      <c r="T165" s="325"/>
      <c r="U165" s="325"/>
      <c r="V165" s="328"/>
      <c r="W165" s="328">
        <v>0</v>
      </c>
      <c r="X165" s="329"/>
      <c r="Y165" s="71">
        <f t="shared" si="44"/>
        <v>0</v>
      </c>
      <c r="Z165" s="327">
        <f t="shared" si="45"/>
        <v>0</v>
      </c>
    </row>
    <row r="166" spans="1:26" ht="16.5">
      <c r="A166" s="202"/>
      <c r="B166" s="238"/>
      <c r="C166" s="241"/>
      <c r="D166" s="289"/>
      <c r="E166" s="290"/>
      <c r="F166" s="291"/>
      <c r="G166" s="216"/>
      <c r="H166" s="205"/>
      <c r="I166" s="292"/>
      <c r="J166" s="288"/>
      <c r="K166" s="328"/>
      <c r="L166" s="328"/>
      <c r="M166" s="328"/>
      <c r="N166" s="328"/>
      <c r="O166" s="328"/>
      <c r="P166" s="328"/>
      <c r="Q166" s="328"/>
      <c r="R166" s="328"/>
      <c r="S166" s="325"/>
      <c r="T166" s="325"/>
      <c r="U166" s="325"/>
      <c r="V166" s="328"/>
      <c r="W166" s="328">
        <v>0</v>
      </c>
      <c r="X166" s="329"/>
      <c r="Y166" s="71">
        <f t="shared" si="44"/>
        <v>0</v>
      </c>
      <c r="Z166" s="327">
        <f t="shared" si="45"/>
        <v>0</v>
      </c>
    </row>
    <row r="167" spans="1:26" ht="16.5">
      <c r="A167" s="202"/>
      <c r="B167" s="238"/>
      <c r="C167" s="241"/>
      <c r="D167" s="289"/>
      <c r="E167" s="290"/>
      <c r="F167" s="291"/>
      <c r="G167" s="216"/>
      <c r="H167" s="205"/>
      <c r="I167" s="292"/>
      <c r="J167" s="288"/>
      <c r="K167" s="328"/>
      <c r="L167" s="328"/>
      <c r="M167" s="328"/>
      <c r="N167" s="328"/>
      <c r="O167" s="328"/>
      <c r="P167" s="328"/>
      <c r="Q167" s="328"/>
      <c r="R167" s="328"/>
      <c r="S167" s="325"/>
      <c r="T167" s="325"/>
      <c r="U167" s="325"/>
      <c r="V167" s="328"/>
      <c r="W167" s="328">
        <v>0</v>
      </c>
      <c r="X167" s="329"/>
      <c r="Y167" s="71">
        <f t="shared" si="44"/>
        <v>0</v>
      </c>
      <c r="Z167" s="327">
        <f t="shared" si="45"/>
        <v>0</v>
      </c>
    </row>
    <row r="168" spans="1:26" ht="16.5">
      <c r="A168" s="202"/>
      <c r="B168" s="238"/>
      <c r="C168" s="241"/>
      <c r="D168" s="289"/>
      <c r="E168" s="290"/>
      <c r="F168" s="291"/>
      <c r="G168" s="216"/>
      <c r="H168" s="205"/>
      <c r="I168" s="292"/>
      <c r="J168" s="288"/>
      <c r="K168" s="328"/>
      <c r="L168" s="328"/>
      <c r="M168" s="328"/>
      <c r="N168" s="328"/>
      <c r="O168" s="328"/>
      <c r="P168" s="328"/>
      <c r="Q168" s="328"/>
      <c r="R168" s="328"/>
      <c r="S168" s="325"/>
      <c r="T168" s="325"/>
      <c r="U168" s="325"/>
      <c r="V168" s="328"/>
      <c r="W168" s="328">
        <v>0</v>
      </c>
      <c r="X168" s="329"/>
      <c r="Y168" s="71">
        <f t="shared" si="44"/>
        <v>0</v>
      </c>
      <c r="Z168" s="327">
        <f t="shared" si="45"/>
        <v>0</v>
      </c>
    </row>
    <row r="169" spans="1:26" ht="16.5">
      <c r="A169" s="202"/>
      <c r="B169" s="238"/>
      <c r="C169" s="241"/>
      <c r="D169" s="289"/>
      <c r="E169" s="290"/>
      <c r="F169" s="291"/>
      <c r="G169" s="216"/>
      <c r="H169" s="205"/>
      <c r="I169" s="292"/>
      <c r="J169" s="288"/>
      <c r="K169" s="328"/>
      <c r="L169" s="328"/>
      <c r="M169" s="328"/>
      <c r="N169" s="328"/>
      <c r="O169" s="328"/>
      <c r="P169" s="328"/>
      <c r="Q169" s="328"/>
      <c r="R169" s="328"/>
      <c r="S169" s="325"/>
      <c r="T169" s="325"/>
      <c r="U169" s="325"/>
      <c r="V169" s="328"/>
      <c r="W169" s="328">
        <v>0</v>
      </c>
      <c r="X169" s="329"/>
      <c r="Y169" s="71">
        <f t="shared" si="44"/>
        <v>0</v>
      </c>
      <c r="Z169" s="327">
        <f t="shared" si="45"/>
        <v>0</v>
      </c>
    </row>
    <row r="170" spans="1:26" ht="16.5">
      <c r="A170" s="202"/>
      <c r="B170" s="238"/>
      <c r="C170" s="241"/>
      <c r="D170" s="289"/>
      <c r="E170" s="290"/>
      <c r="F170" s="291"/>
      <c r="G170" s="216"/>
      <c r="H170" s="205"/>
      <c r="I170" s="292"/>
      <c r="J170" s="288"/>
      <c r="K170" s="328"/>
      <c r="L170" s="328"/>
      <c r="M170" s="328"/>
      <c r="N170" s="328"/>
      <c r="O170" s="328"/>
      <c r="P170" s="328"/>
      <c r="Q170" s="328"/>
      <c r="R170" s="328"/>
      <c r="S170" s="325"/>
      <c r="T170" s="325"/>
      <c r="U170" s="325"/>
      <c r="V170" s="328"/>
      <c r="W170" s="328">
        <v>0</v>
      </c>
      <c r="X170" s="329"/>
      <c r="Y170" s="71">
        <f t="shared" si="44"/>
        <v>0</v>
      </c>
      <c r="Z170" s="327">
        <f t="shared" si="45"/>
        <v>0</v>
      </c>
    </row>
    <row r="171" spans="1:26" ht="16.5">
      <c r="A171" s="202"/>
      <c r="B171" s="238"/>
      <c r="C171" s="241"/>
      <c r="D171" s="289"/>
      <c r="E171" s="290"/>
      <c r="F171" s="291"/>
      <c r="G171" s="216"/>
      <c r="H171" s="205"/>
      <c r="I171" s="292"/>
      <c r="J171" s="288"/>
      <c r="K171" s="328"/>
      <c r="L171" s="328"/>
      <c r="M171" s="328"/>
      <c r="N171" s="328"/>
      <c r="O171" s="328"/>
      <c r="P171" s="328"/>
      <c r="Q171" s="328"/>
      <c r="R171" s="328"/>
      <c r="S171" s="325"/>
      <c r="T171" s="325"/>
      <c r="U171" s="325"/>
      <c r="V171" s="328"/>
      <c r="W171" s="328">
        <v>0</v>
      </c>
      <c r="X171" s="329"/>
      <c r="Y171" s="71">
        <f t="shared" si="44"/>
        <v>0</v>
      </c>
      <c r="Z171" s="327">
        <f t="shared" si="45"/>
        <v>0</v>
      </c>
    </row>
    <row r="172" spans="1:26" ht="16.5">
      <c r="A172" s="202"/>
      <c r="B172" s="238"/>
      <c r="C172" s="241"/>
      <c r="D172" s="289"/>
      <c r="E172" s="290"/>
      <c r="F172" s="291"/>
      <c r="G172" s="291"/>
      <c r="H172" s="205"/>
      <c r="I172" s="292"/>
      <c r="J172" s="288"/>
      <c r="K172" s="328"/>
      <c r="L172" s="328"/>
      <c r="M172" s="328"/>
      <c r="N172" s="328"/>
      <c r="O172" s="328"/>
      <c r="P172" s="328"/>
      <c r="Q172" s="328"/>
      <c r="R172" s="328"/>
      <c r="S172" s="325"/>
      <c r="T172" s="325"/>
      <c r="U172" s="325"/>
      <c r="V172" s="328"/>
      <c r="W172" s="328">
        <v>0</v>
      </c>
      <c r="X172" s="329"/>
      <c r="Y172" s="71">
        <f t="shared" si="44"/>
        <v>0</v>
      </c>
      <c r="Z172" s="327">
        <f t="shared" si="45"/>
        <v>0</v>
      </c>
    </row>
    <row r="173" spans="1:26" ht="16.5">
      <c r="A173" s="202"/>
      <c r="B173" s="238"/>
      <c r="C173" s="241"/>
      <c r="D173" s="289"/>
      <c r="E173" s="290"/>
      <c r="F173" s="291"/>
      <c r="G173" s="291"/>
      <c r="H173" s="205"/>
      <c r="I173" s="292"/>
      <c r="J173" s="288"/>
      <c r="K173" s="328"/>
      <c r="L173" s="328"/>
      <c r="M173" s="328"/>
      <c r="N173" s="328"/>
      <c r="O173" s="328"/>
      <c r="P173" s="328"/>
      <c r="Q173" s="328"/>
      <c r="R173" s="328"/>
      <c r="S173" s="325"/>
      <c r="T173" s="325"/>
      <c r="U173" s="325"/>
      <c r="V173" s="328"/>
      <c r="W173" s="328">
        <v>0</v>
      </c>
      <c r="X173" s="329"/>
      <c r="Y173" s="71">
        <f t="shared" si="44"/>
        <v>0</v>
      </c>
      <c r="Z173" s="327">
        <f t="shared" si="45"/>
        <v>0</v>
      </c>
    </row>
    <row r="174" spans="1:26">
      <c r="A174" s="202"/>
      <c r="B174" s="238"/>
      <c r="C174" s="250"/>
      <c r="D174" s="289"/>
      <c r="E174" s="290"/>
      <c r="F174" s="291"/>
      <c r="G174" s="291"/>
      <c r="H174" s="205"/>
      <c r="I174" s="292"/>
      <c r="J174" s="288"/>
      <c r="K174" s="328"/>
      <c r="L174" s="328"/>
      <c r="M174" s="328"/>
      <c r="N174" s="328"/>
      <c r="O174" s="328"/>
      <c r="P174" s="328"/>
      <c r="Q174" s="328"/>
      <c r="R174" s="328"/>
      <c r="S174" s="325"/>
      <c r="T174" s="325"/>
      <c r="U174" s="325"/>
      <c r="V174" s="328"/>
      <c r="W174" s="328">
        <v>0</v>
      </c>
      <c r="X174" s="329"/>
      <c r="Y174" s="71">
        <f t="shared" si="44"/>
        <v>0</v>
      </c>
      <c r="Z174" s="327">
        <f t="shared" si="45"/>
        <v>0</v>
      </c>
    </row>
    <row r="175" spans="1:26">
      <c r="A175" s="231"/>
      <c r="B175" s="239"/>
      <c r="C175" s="254"/>
      <c r="D175" s="309"/>
      <c r="E175" s="295"/>
      <c r="F175" s="296"/>
      <c r="G175" s="216"/>
      <c r="H175" s="232"/>
      <c r="I175" s="297"/>
      <c r="J175" s="310"/>
      <c r="K175" s="330"/>
      <c r="L175" s="330"/>
      <c r="M175" s="330"/>
      <c r="N175" s="330"/>
      <c r="O175" s="330"/>
      <c r="P175" s="330"/>
      <c r="Q175" s="330"/>
      <c r="R175" s="330"/>
      <c r="S175" s="342"/>
      <c r="T175" s="328"/>
      <c r="U175" s="328"/>
      <c r="V175" s="330"/>
      <c r="W175" s="330">
        <v>0</v>
      </c>
      <c r="X175" s="332"/>
      <c r="Y175" s="71">
        <f t="shared" si="44"/>
        <v>0</v>
      </c>
      <c r="Z175" s="327">
        <f t="shared" si="45"/>
        <v>0</v>
      </c>
    </row>
    <row r="176" spans="1:26">
      <c r="A176" s="231"/>
      <c r="B176" s="239"/>
      <c r="C176" s="254"/>
      <c r="D176" s="309"/>
      <c r="E176" s="295"/>
      <c r="F176" s="296"/>
      <c r="G176" s="296"/>
      <c r="H176" s="232"/>
      <c r="I176" s="297"/>
      <c r="J176" s="310"/>
      <c r="K176" s="330"/>
      <c r="L176" s="330"/>
      <c r="M176" s="330"/>
      <c r="N176" s="330"/>
      <c r="O176" s="330"/>
      <c r="P176" s="330"/>
      <c r="Q176" s="330"/>
      <c r="R176" s="330"/>
      <c r="S176" s="342"/>
      <c r="T176" s="328"/>
      <c r="U176" s="328"/>
      <c r="V176" s="330"/>
      <c r="W176" s="330">
        <v>0</v>
      </c>
      <c r="X176" s="332"/>
      <c r="Y176" s="71">
        <f t="shared" si="44"/>
        <v>0</v>
      </c>
      <c r="Z176" s="327">
        <f t="shared" si="45"/>
        <v>0</v>
      </c>
    </row>
    <row r="177" spans="1:26" ht="15" thickBot="1">
      <c r="A177" s="231"/>
      <c r="B177" s="239"/>
      <c r="C177" s="252"/>
      <c r="D177" s="294"/>
      <c r="E177" s="295"/>
      <c r="F177" s="296"/>
      <c r="G177" s="296"/>
      <c r="H177" s="232"/>
      <c r="I177" s="297"/>
      <c r="J177" s="298"/>
      <c r="K177" s="330"/>
      <c r="L177" s="330"/>
      <c r="M177" s="330"/>
      <c r="N177" s="330"/>
      <c r="O177" s="330"/>
      <c r="P177" s="330"/>
      <c r="Q177" s="330"/>
      <c r="R177" s="330"/>
      <c r="S177" s="331"/>
      <c r="T177" s="331"/>
      <c r="U177" s="331"/>
      <c r="V177" s="330"/>
      <c r="W177" s="330">
        <v>0</v>
      </c>
      <c r="X177" s="332"/>
      <c r="Y177" s="71">
        <f t="shared" si="44"/>
        <v>0</v>
      </c>
      <c r="Z177" s="327">
        <f t="shared" si="45"/>
        <v>0</v>
      </c>
    </row>
    <row r="178" spans="1:26" ht="15" thickBot="1">
      <c r="A178" s="227"/>
      <c r="B178" s="520" t="s">
        <v>86</v>
      </c>
      <c r="C178" s="521"/>
      <c r="D178" s="279"/>
      <c r="E178" s="280"/>
      <c r="F178" s="281"/>
      <c r="G178" s="281"/>
      <c r="H178" s="228"/>
      <c r="I178" s="282"/>
      <c r="J178" s="283"/>
      <c r="K178" s="322">
        <f t="shared" ref="K178:Z178" si="46">SUM(K162:K177)</f>
        <v>0</v>
      </c>
      <c r="L178" s="322">
        <f t="shared" si="46"/>
        <v>0</v>
      </c>
      <c r="M178" s="322">
        <f t="shared" si="46"/>
        <v>0</v>
      </c>
      <c r="N178" s="322">
        <f t="shared" si="46"/>
        <v>0</v>
      </c>
      <c r="O178" s="322">
        <f t="shared" si="46"/>
        <v>0</v>
      </c>
      <c r="P178" s="322">
        <f t="shared" si="46"/>
        <v>0</v>
      </c>
      <c r="Q178" s="322">
        <f t="shared" si="46"/>
        <v>0</v>
      </c>
      <c r="R178" s="322">
        <f t="shared" si="46"/>
        <v>0</v>
      </c>
      <c r="S178" s="322">
        <f t="shared" si="46"/>
        <v>0</v>
      </c>
      <c r="T178" s="322">
        <f t="shared" si="46"/>
        <v>0</v>
      </c>
      <c r="U178" s="322">
        <f t="shared" si="46"/>
        <v>0</v>
      </c>
      <c r="V178" s="322">
        <f t="shared" si="46"/>
        <v>0</v>
      </c>
      <c r="W178" s="322">
        <f t="shared" si="46"/>
        <v>0</v>
      </c>
      <c r="X178" s="333">
        <f t="shared" si="46"/>
        <v>0</v>
      </c>
      <c r="Y178" s="227">
        <f t="shared" si="46"/>
        <v>0</v>
      </c>
      <c r="Z178" s="324">
        <f t="shared" si="46"/>
        <v>0</v>
      </c>
    </row>
    <row r="179" spans="1:26" ht="15.75" thickBot="1">
      <c r="A179" s="233"/>
      <c r="B179" s="504" t="s">
        <v>79</v>
      </c>
      <c r="C179" s="505"/>
      <c r="D179" s="299"/>
      <c r="E179" s="300"/>
      <c r="F179" s="301"/>
      <c r="G179" s="302"/>
      <c r="H179" s="234"/>
      <c r="I179" s="301"/>
      <c r="J179" s="303"/>
      <c r="K179" s="334">
        <f t="shared" ref="K179:Z179" si="47">K161+K178</f>
        <v>0</v>
      </c>
      <c r="L179" s="334">
        <f t="shared" si="47"/>
        <v>0</v>
      </c>
      <c r="M179" s="334">
        <f t="shared" si="47"/>
        <v>0</v>
      </c>
      <c r="N179" s="334">
        <f t="shared" si="47"/>
        <v>0</v>
      </c>
      <c r="O179" s="334">
        <f t="shared" si="47"/>
        <v>0</v>
      </c>
      <c r="P179" s="334">
        <f t="shared" si="47"/>
        <v>0</v>
      </c>
      <c r="Q179" s="334">
        <f t="shared" si="47"/>
        <v>0</v>
      </c>
      <c r="R179" s="334">
        <f t="shared" si="47"/>
        <v>0</v>
      </c>
      <c r="S179" s="334">
        <f t="shared" si="47"/>
        <v>0</v>
      </c>
      <c r="T179" s="334">
        <f t="shared" si="47"/>
        <v>0</v>
      </c>
      <c r="U179" s="334">
        <f t="shared" si="47"/>
        <v>0</v>
      </c>
      <c r="V179" s="334">
        <f t="shared" si="47"/>
        <v>0</v>
      </c>
      <c r="W179" s="334">
        <f t="shared" si="47"/>
        <v>0</v>
      </c>
      <c r="X179" s="335">
        <f t="shared" si="47"/>
        <v>0</v>
      </c>
      <c r="Y179" s="336">
        <f t="shared" si="47"/>
        <v>0</v>
      </c>
      <c r="Z179" s="337">
        <f t="shared" si="47"/>
        <v>0</v>
      </c>
    </row>
    <row r="180" spans="1:26" ht="15.75" thickBot="1">
      <c r="A180" s="235"/>
      <c r="B180" s="538" t="s">
        <v>80</v>
      </c>
      <c r="C180" s="539"/>
      <c r="D180" s="304"/>
      <c r="E180" s="305"/>
      <c r="F180" s="306"/>
      <c r="G180" s="307"/>
      <c r="H180" s="236"/>
      <c r="I180" s="306"/>
      <c r="J180" s="308"/>
      <c r="K180" s="338">
        <f>K179+'розподіл по викладачам І сем'!K157</f>
        <v>0</v>
      </c>
      <c r="L180" s="338">
        <f>L179+'розподіл по викладачам І сем'!L157</f>
        <v>0</v>
      </c>
      <c r="M180" s="338">
        <f>M179+'розподіл по викладачам І сем'!M157</f>
        <v>0</v>
      </c>
      <c r="N180" s="338">
        <f>N179+'розподіл по викладачам І сем'!N157</f>
        <v>0</v>
      </c>
      <c r="O180" s="338">
        <f>O179+'розподіл по викладачам І сем'!O157</f>
        <v>0</v>
      </c>
      <c r="P180" s="338">
        <f>P179+'розподіл по викладачам І сем'!P157</f>
        <v>0</v>
      </c>
      <c r="Q180" s="338">
        <f>Q179+'розподіл по викладачам І сем'!Q157</f>
        <v>0</v>
      </c>
      <c r="R180" s="338">
        <f>R179+'розподіл по викладачам І сем'!R157</f>
        <v>0</v>
      </c>
      <c r="S180" s="338">
        <f>S179+'розподіл по викладачам І сем'!S157</f>
        <v>0</v>
      </c>
      <c r="T180" s="338">
        <f>T179+'розподіл по викладачам І сем'!T157</f>
        <v>0</v>
      </c>
      <c r="U180" s="338">
        <f>U179+'розподіл по викладачам І сем'!U157</f>
        <v>0</v>
      </c>
      <c r="V180" s="338">
        <f>V179+'розподіл по викладачам І сем'!V157</f>
        <v>0</v>
      </c>
      <c r="W180" s="338">
        <f>W179+'розподіл по викладачам І сем'!W157</f>
        <v>0</v>
      </c>
      <c r="X180" s="338">
        <f>X179+'розподіл по викладачам І сем'!X157</f>
        <v>0</v>
      </c>
      <c r="Y180" s="341">
        <f>Y179+'розподіл по викладачам І сем'!Y157</f>
        <v>0</v>
      </c>
      <c r="Z180" s="341">
        <f>Z179+'розподіл по викладачам І сем'!Z157</f>
        <v>0</v>
      </c>
    </row>
    <row r="181" spans="1:26" ht="36.75" customHeight="1">
      <c r="A181" s="207">
        <v>8</v>
      </c>
      <c r="B181" s="315">
        <f>'розподіл по викладачам І сем'!B158</f>
        <v>0</v>
      </c>
      <c r="C181" s="315">
        <f>'розподіл по викладачам І сем'!C158</f>
        <v>0</v>
      </c>
      <c r="D181" s="265"/>
      <c r="E181" s="266"/>
      <c r="F181" s="266"/>
      <c r="G181" s="267"/>
      <c r="H181" s="209"/>
      <c r="I181" s="268"/>
      <c r="J181" s="269"/>
      <c r="K181" s="316"/>
      <c r="L181" s="317"/>
      <c r="M181" s="317"/>
      <c r="N181" s="317"/>
      <c r="O181" s="317"/>
      <c r="P181" s="317"/>
      <c r="Q181" s="317"/>
      <c r="R181" s="317"/>
      <c r="S181" s="317"/>
      <c r="T181" s="317"/>
      <c r="U181" s="317"/>
      <c r="V181" s="210"/>
      <c r="W181" s="210"/>
      <c r="X181" s="318"/>
      <c r="Y181" s="319"/>
      <c r="Z181" s="320"/>
    </row>
    <row r="182" spans="1:26" ht="15.75" customHeight="1">
      <c r="A182" s="71"/>
      <c r="B182" s="72"/>
      <c r="C182" s="198"/>
      <c r="D182" s="270"/>
      <c r="E182" s="51"/>
      <c r="F182" s="51"/>
      <c r="G182" s="216"/>
      <c r="H182" s="216"/>
      <c r="I182" s="51"/>
      <c r="J182" s="271"/>
      <c r="K182" s="171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12"/>
      <c r="Y182" s="71">
        <f>SUM(K182:X182)</f>
        <v>0</v>
      </c>
      <c r="Z182" s="165">
        <f>K182+L182+M182+U182+O182</f>
        <v>0</v>
      </c>
    </row>
    <row r="183" spans="1:26" ht="16.5">
      <c r="A183" s="71"/>
      <c r="B183" s="72"/>
      <c r="C183" s="198"/>
      <c r="D183" s="270"/>
      <c r="E183" s="51"/>
      <c r="F183" s="51"/>
      <c r="G183" s="216"/>
      <c r="H183" s="216"/>
      <c r="I183" s="51"/>
      <c r="J183" s="271"/>
      <c r="K183" s="67"/>
      <c r="L183" s="45"/>
      <c r="M183" s="9"/>
      <c r="N183" s="9"/>
      <c r="O183" s="9"/>
      <c r="P183" s="45"/>
      <c r="Q183" s="43"/>
      <c r="R183" s="45"/>
      <c r="S183" s="9"/>
      <c r="T183" s="9"/>
      <c r="U183" s="9"/>
      <c r="V183" s="45"/>
      <c r="W183" s="45"/>
      <c r="X183" s="12"/>
      <c r="Y183" s="71">
        <f t="shared" ref="Y183:Y193" si="48">SUM(K183:X183)</f>
        <v>0</v>
      </c>
      <c r="Z183" s="165">
        <f t="shared" ref="Z183:Z193" si="49">K183+L183+M183+U183+O183</f>
        <v>0</v>
      </c>
    </row>
    <row r="184" spans="1:26" ht="16.5">
      <c r="A184" s="71"/>
      <c r="B184" s="72"/>
      <c r="C184" s="199"/>
      <c r="D184" s="270"/>
      <c r="E184" s="51"/>
      <c r="F184" s="51"/>
      <c r="G184" s="216"/>
      <c r="H184" s="216"/>
      <c r="I184" s="51"/>
      <c r="J184" s="271"/>
      <c r="K184" s="171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12"/>
      <c r="Y184" s="71">
        <f t="shared" si="48"/>
        <v>0</v>
      </c>
      <c r="Z184" s="165">
        <f t="shared" si="49"/>
        <v>0</v>
      </c>
    </row>
    <row r="185" spans="1:26" ht="16.5">
      <c r="A185" s="71"/>
      <c r="B185" s="72"/>
      <c r="C185" s="200"/>
      <c r="D185" s="270"/>
      <c r="E185" s="272"/>
      <c r="F185" s="273"/>
      <c r="G185" s="217"/>
      <c r="H185" s="216"/>
      <c r="I185" s="273"/>
      <c r="J185" s="271"/>
      <c r="K185" s="67"/>
      <c r="L185" s="45"/>
      <c r="M185" s="9"/>
      <c r="N185" s="9"/>
      <c r="O185" s="9"/>
      <c r="P185" s="45"/>
      <c r="Q185" s="45"/>
      <c r="R185" s="45"/>
      <c r="S185" s="9"/>
      <c r="T185" s="9"/>
      <c r="U185" s="9"/>
      <c r="V185" s="45"/>
      <c r="W185" s="45"/>
      <c r="X185" s="132"/>
      <c r="Y185" s="71">
        <f t="shared" si="48"/>
        <v>0</v>
      </c>
      <c r="Z185" s="165">
        <f t="shared" si="49"/>
        <v>0</v>
      </c>
    </row>
    <row r="186" spans="1:26" ht="16.5">
      <c r="A186" s="71"/>
      <c r="B186" s="72"/>
      <c r="C186" s="201"/>
      <c r="D186" s="270"/>
      <c r="E186" s="272"/>
      <c r="F186" s="273"/>
      <c r="G186" s="217"/>
      <c r="H186" s="216"/>
      <c r="I186" s="51"/>
      <c r="J186" s="271"/>
      <c r="K186" s="171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12"/>
      <c r="Y186" s="71">
        <f t="shared" si="48"/>
        <v>0</v>
      </c>
      <c r="Z186" s="165">
        <f t="shared" si="49"/>
        <v>0</v>
      </c>
    </row>
    <row r="187" spans="1:26" ht="16.5">
      <c r="A187" s="71"/>
      <c r="B187" s="72"/>
      <c r="C187" s="201"/>
      <c r="D187" s="270"/>
      <c r="E187" s="272"/>
      <c r="F187" s="273"/>
      <c r="G187" s="217"/>
      <c r="H187" s="216"/>
      <c r="I187" s="51"/>
      <c r="J187" s="271"/>
      <c r="K187" s="171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12"/>
      <c r="Y187" s="71">
        <f t="shared" si="48"/>
        <v>0</v>
      </c>
      <c r="Z187" s="165">
        <f t="shared" si="49"/>
        <v>0</v>
      </c>
    </row>
    <row r="188" spans="1:26" ht="16.5">
      <c r="A188" s="71"/>
      <c r="B188" s="72"/>
      <c r="C188" s="201"/>
      <c r="D188" s="270"/>
      <c r="E188" s="272"/>
      <c r="F188" s="273"/>
      <c r="G188" s="217"/>
      <c r="H188" s="216"/>
      <c r="I188" s="51"/>
      <c r="J188" s="271"/>
      <c r="K188" s="171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12"/>
      <c r="Y188" s="71">
        <f t="shared" si="48"/>
        <v>0</v>
      </c>
      <c r="Z188" s="165">
        <f t="shared" si="49"/>
        <v>0</v>
      </c>
    </row>
    <row r="189" spans="1:26" ht="16.5">
      <c r="A189" s="71"/>
      <c r="B189" s="72"/>
      <c r="C189" s="201"/>
      <c r="D189" s="270"/>
      <c r="E189" s="272"/>
      <c r="F189" s="273"/>
      <c r="G189" s="217"/>
      <c r="H189" s="216"/>
      <c r="I189" s="51"/>
      <c r="J189" s="271"/>
      <c r="K189" s="171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>
        <v>0</v>
      </c>
      <c r="W189" s="9">
        <v>0</v>
      </c>
      <c r="X189" s="12"/>
      <c r="Y189" s="71">
        <f t="shared" si="48"/>
        <v>0</v>
      </c>
      <c r="Z189" s="165">
        <f t="shared" si="49"/>
        <v>0</v>
      </c>
    </row>
    <row r="190" spans="1:26" ht="16.5">
      <c r="A190" s="71"/>
      <c r="B190" s="72"/>
      <c r="C190" s="201"/>
      <c r="D190" s="270"/>
      <c r="E190" s="272"/>
      <c r="F190" s="273"/>
      <c r="G190" s="217"/>
      <c r="H190" s="216"/>
      <c r="I190" s="51"/>
      <c r="J190" s="271"/>
      <c r="K190" s="171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>
        <v>0</v>
      </c>
      <c r="W190" s="9">
        <v>0</v>
      </c>
      <c r="X190" s="12"/>
      <c r="Y190" s="71">
        <f t="shared" si="48"/>
        <v>0</v>
      </c>
      <c r="Z190" s="165">
        <f t="shared" si="49"/>
        <v>0</v>
      </c>
    </row>
    <row r="191" spans="1:26" ht="16.5">
      <c r="A191" s="71"/>
      <c r="B191" s="72"/>
      <c r="C191" s="201"/>
      <c r="D191" s="270"/>
      <c r="E191" s="272"/>
      <c r="F191" s="219"/>
      <c r="G191" s="218"/>
      <c r="H191" s="216"/>
      <c r="I191" s="274"/>
      <c r="J191" s="271"/>
      <c r="K191" s="171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12"/>
      <c r="Y191" s="71">
        <f t="shared" si="48"/>
        <v>0</v>
      </c>
      <c r="Z191" s="165">
        <f t="shared" si="49"/>
        <v>0</v>
      </c>
    </row>
    <row r="192" spans="1:26" ht="16.5">
      <c r="A192" s="71"/>
      <c r="B192" s="72"/>
      <c r="C192" s="131"/>
      <c r="D192" s="270"/>
      <c r="E192" s="272"/>
      <c r="F192" s="219"/>
      <c r="G192" s="219"/>
      <c r="H192" s="204"/>
      <c r="I192" s="274"/>
      <c r="J192" s="271"/>
      <c r="K192" s="171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12"/>
      <c r="Y192" s="71">
        <f t="shared" si="48"/>
        <v>0</v>
      </c>
      <c r="Z192" s="165">
        <f t="shared" si="49"/>
        <v>0</v>
      </c>
    </row>
    <row r="193" spans="1:28" ht="17.25" thickBot="1">
      <c r="A193" s="220"/>
      <c r="B193" s="221"/>
      <c r="C193" s="222"/>
      <c r="D193" s="275"/>
      <c r="E193" s="276"/>
      <c r="F193" s="223"/>
      <c r="G193" s="223"/>
      <c r="H193" s="224"/>
      <c r="I193" s="277"/>
      <c r="J193" s="278"/>
      <c r="K193" s="162"/>
      <c r="L193" s="135"/>
      <c r="M193" s="135"/>
      <c r="N193" s="135"/>
      <c r="O193" s="135"/>
      <c r="P193" s="135"/>
      <c r="Q193" s="135"/>
      <c r="R193" s="135"/>
      <c r="S193" s="135"/>
      <c r="T193" s="135"/>
      <c r="U193" s="135"/>
      <c r="V193" s="135"/>
      <c r="W193" s="135"/>
      <c r="X193" s="140"/>
      <c r="Y193" s="71">
        <f t="shared" si="48"/>
        <v>0</v>
      </c>
      <c r="Z193" s="165">
        <f t="shared" si="49"/>
        <v>0</v>
      </c>
    </row>
    <row r="194" spans="1:28" ht="15" thickBot="1">
      <c r="A194" s="227"/>
      <c r="B194" s="488" t="s">
        <v>78</v>
      </c>
      <c r="C194" s="489"/>
      <c r="D194" s="279"/>
      <c r="E194" s="280"/>
      <c r="F194" s="281"/>
      <c r="G194" s="281"/>
      <c r="H194" s="228"/>
      <c r="I194" s="282"/>
      <c r="J194" s="283"/>
      <c r="K194" s="322">
        <f>SUM(K182:K193)</f>
        <v>0</v>
      </c>
      <c r="L194" s="229">
        <f t="shared" ref="L194:X194" si="50">SUM(L182:L193)</f>
        <v>0</v>
      </c>
      <c r="M194" s="229">
        <f t="shared" si="50"/>
        <v>0</v>
      </c>
      <c r="N194" s="229">
        <f t="shared" si="50"/>
        <v>0</v>
      </c>
      <c r="O194" s="229">
        <f t="shared" si="50"/>
        <v>0</v>
      </c>
      <c r="P194" s="229">
        <f t="shared" si="50"/>
        <v>0</v>
      </c>
      <c r="Q194" s="229">
        <f t="shared" si="50"/>
        <v>0</v>
      </c>
      <c r="R194" s="229">
        <f t="shared" si="50"/>
        <v>0</v>
      </c>
      <c r="S194" s="229">
        <f t="shared" si="50"/>
        <v>0</v>
      </c>
      <c r="T194" s="229">
        <f t="shared" si="50"/>
        <v>0</v>
      </c>
      <c r="U194" s="229">
        <f t="shared" si="50"/>
        <v>0</v>
      </c>
      <c r="V194" s="229">
        <f t="shared" si="50"/>
        <v>0</v>
      </c>
      <c r="W194" s="229">
        <f t="shared" si="50"/>
        <v>0</v>
      </c>
      <c r="X194" s="323">
        <f t="shared" si="50"/>
        <v>0</v>
      </c>
      <c r="Y194" s="227">
        <f>SUM(K194:X194)</f>
        <v>0</v>
      </c>
      <c r="Z194" s="324">
        <f>SUM(Z182:Z193)</f>
        <v>0</v>
      </c>
    </row>
    <row r="195" spans="1:28" ht="16.5">
      <c r="A195" s="225"/>
      <c r="B195" s="237"/>
      <c r="C195" s="240"/>
      <c r="D195" s="284"/>
      <c r="E195" s="285"/>
      <c r="F195" s="286"/>
      <c r="G195" s="286"/>
      <c r="H195" s="226"/>
      <c r="I195" s="287"/>
      <c r="J195" s="288"/>
      <c r="K195" s="325"/>
      <c r="L195" s="325"/>
      <c r="M195" s="325"/>
      <c r="N195" s="325"/>
      <c r="O195" s="325"/>
      <c r="P195" s="325"/>
      <c r="Q195" s="325"/>
      <c r="R195" s="325"/>
      <c r="S195" s="325"/>
      <c r="T195" s="325"/>
      <c r="U195" s="325"/>
      <c r="V195" s="325"/>
      <c r="W195" s="325">
        <v>0</v>
      </c>
      <c r="X195" s="326"/>
      <c r="Y195" s="70">
        <f>SUM(K195:X195)</f>
        <v>0</v>
      </c>
      <c r="Z195" s="327">
        <f>K195+L195+M195+U195+O195</f>
        <v>0</v>
      </c>
      <c r="AB195" s="1">
        <f>450-Z180-Z207</f>
        <v>450</v>
      </c>
    </row>
    <row r="196" spans="1:28" ht="16.5">
      <c r="A196" s="202"/>
      <c r="B196" s="238"/>
      <c r="C196" s="241"/>
      <c r="D196" s="289"/>
      <c r="E196" s="290"/>
      <c r="F196" s="291"/>
      <c r="G196" s="291"/>
      <c r="H196" s="205"/>
      <c r="I196" s="292"/>
      <c r="J196" s="288"/>
      <c r="K196" s="328"/>
      <c r="L196" s="328"/>
      <c r="M196" s="328"/>
      <c r="N196" s="328"/>
      <c r="O196" s="328"/>
      <c r="P196" s="328"/>
      <c r="Q196" s="328"/>
      <c r="R196" s="328"/>
      <c r="S196" s="325"/>
      <c r="T196" s="325"/>
      <c r="U196" s="325"/>
      <c r="V196" s="328"/>
      <c r="W196" s="328"/>
      <c r="X196" s="329"/>
      <c r="Y196" s="71">
        <f t="shared" ref="Y196:Y204" si="51">SUM(K196:X196)</f>
        <v>0</v>
      </c>
      <c r="Z196" s="327">
        <f t="shared" ref="Z196:Z204" si="52">K196+L196+M196+U196+O196</f>
        <v>0</v>
      </c>
    </row>
    <row r="197" spans="1:28" ht="16.5">
      <c r="A197" s="202"/>
      <c r="B197" s="238"/>
      <c r="C197" s="241"/>
      <c r="D197" s="289"/>
      <c r="E197" s="290"/>
      <c r="F197" s="291"/>
      <c r="G197" s="291"/>
      <c r="H197" s="205"/>
      <c r="I197" s="292"/>
      <c r="J197" s="288"/>
      <c r="K197" s="328"/>
      <c r="L197" s="328"/>
      <c r="M197" s="328"/>
      <c r="N197" s="328"/>
      <c r="O197" s="328"/>
      <c r="P197" s="328"/>
      <c r="Q197" s="328"/>
      <c r="R197" s="328"/>
      <c r="S197" s="325"/>
      <c r="T197" s="325"/>
      <c r="U197" s="325"/>
      <c r="V197" s="328"/>
      <c r="W197" s="328">
        <v>0</v>
      </c>
      <c r="X197" s="329"/>
      <c r="Y197" s="71">
        <f t="shared" si="51"/>
        <v>0</v>
      </c>
      <c r="Z197" s="327">
        <f t="shared" si="52"/>
        <v>0</v>
      </c>
    </row>
    <row r="198" spans="1:28" ht="16.5">
      <c r="A198" s="202"/>
      <c r="B198" s="238"/>
      <c r="C198" s="241"/>
      <c r="D198" s="289"/>
      <c r="E198" s="290"/>
      <c r="F198" s="291"/>
      <c r="G198" s="291"/>
      <c r="H198" s="205"/>
      <c r="I198" s="292"/>
      <c r="J198" s="288"/>
      <c r="K198" s="328"/>
      <c r="L198" s="328"/>
      <c r="M198" s="328"/>
      <c r="N198" s="328"/>
      <c r="O198" s="328"/>
      <c r="P198" s="328"/>
      <c r="Q198" s="328"/>
      <c r="R198" s="328"/>
      <c r="S198" s="325"/>
      <c r="T198" s="325"/>
      <c r="U198" s="325"/>
      <c r="V198" s="328"/>
      <c r="W198" s="328">
        <v>0</v>
      </c>
      <c r="X198" s="329"/>
      <c r="Y198" s="71">
        <f t="shared" si="51"/>
        <v>0</v>
      </c>
      <c r="Z198" s="327">
        <f t="shared" si="52"/>
        <v>0</v>
      </c>
    </row>
    <row r="199" spans="1:28" ht="16.5">
      <c r="A199" s="202"/>
      <c r="B199" s="238"/>
      <c r="C199" s="241"/>
      <c r="D199" s="289"/>
      <c r="E199" s="290"/>
      <c r="F199" s="291"/>
      <c r="G199" s="291"/>
      <c r="H199" s="205"/>
      <c r="I199" s="292"/>
      <c r="J199" s="288"/>
      <c r="K199" s="328"/>
      <c r="L199" s="328"/>
      <c r="M199" s="328"/>
      <c r="N199" s="328"/>
      <c r="O199" s="328"/>
      <c r="P199" s="328"/>
      <c r="Q199" s="328"/>
      <c r="R199" s="328"/>
      <c r="S199" s="325"/>
      <c r="T199" s="325"/>
      <c r="U199" s="325"/>
      <c r="V199" s="328"/>
      <c r="W199" s="328">
        <v>0</v>
      </c>
      <c r="X199" s="329"/>
      <c r="Y199" s="71">
        <f t="shared" si="51"/>
        <v>0</v>
      </c>
      <c r="Z199" s="327">
        <f t="shared" si="52"/>
        <v>0</v>
      </c>
    </row>
    <row r="200" spans="1:28" ht="16.5">
      <c r="A200" s="202"/>
      <c r="B200" s="238"/>
      <c r="C200" s="241"/>
      <c r="D200" s="289"/>
      <c r="E200" s="290"/>
      <c r="F200" s="291"/>
      <c r="G200" s="291"/>
      <c r="H200" s="205"/>
      <c r="I200" s="292"/>
      <c r="J200" s="288"/>
      <c r="K200" s="328"/>
      <c r="L200" s="328"/>
      <c r="M200" s="328"/>
      <c r="N200" s="328"/>
      <c r="O200" s="328"/>
      <c r="P200" s="328"/>
      <c r="Q200" s="328"/>
      <c r="R200" s="328"/>
      <c r="S200" s="325"/>
      <c r="T200" s="325"/>
      <c r="U200" s="325"/>
      <c r="V200" s="328"/>
      <c r="W200" s="328">
        <v>0</v>
      </c>
      <c r="X200" s="329"/>
      <c r="Y200" s="71">
        <f t="shared" si="51"/>
        <v>0</v>
      </c>
      <c r="Z200" s="327">
        <f t="shared" si="52"/>
        <v>0</v>
      </c>
    </row>
    <row r="201" spans="1:28">
      <c r="A201" s="202"/>
      <c r="B201" s="238"/>
      <c r="C201" s="250"/>
      <c r="D201" s="293"/>
      <c r="E201" s="290"/>
      <c r="F201" s="291"/>
      <c r="G201" s="291"/>
      <c r="H201" s="205"/>
      <c r="I201" s="292"/>
      <c r="J201" s="288"/>
      <c r="K201" s="328"/>
      <c r="L201" s="328"/>
      <c r="M201" s="328"/>
      <c r="N201" s="328"/>
      <c r="O201" s="328"/>
      <c r="P201" s="328"/>
      <c r="Q201" s="328"/>
      <c r="R201" s="328"/>
      <c r="S201" s="325"/>
      <c r="T201" s="325"/>
      <c r="U201" s="325"/>
      <c r="V201" s="328"/>
      <c r="W201" s="328">
        <v>0</v>
      </c>
      <c r="X201" s="329"/>
      <c r="Y201" s="71">
        <f t="shared" si="51"/>
        <v>0</v>
      </c>
      <c r="Z201" s="327">
        <f t="shared" si="52"/>
        <v>0</v>
      </c>
    </row>
    <row r="202" spans="1:28">
      <c r="A202" s="231"/>
      <c r="B202" s="239"/>
      <c r="C202" s="254"/>
      <c r="D202" s="294"/>
      <c r="E202" s="295"/>
      <c r="F202" s="296"/>
      <c r="G202" s="296"/>
      <c r="H202" s="232"/>
      <c r="I202" s="297"/>
      <c r="J202" s="298"/>
      <c r="K202" s="330"/>
      <c r="L202" s="330"/>
      <c r="M202" s="330"/>
      <c r="N202" s="330"/>
      <c r="O202" s="330"/>
      <c r="P202" s="330"/>
      <c r="Q202" s="330"/>
      <c r="R202" s="330"/>
      <c r="S202" s="342"/>
      <c r="T202" s="328"/>
      <c r="U202" s="328"/>
      <c r="V202" s="330"/>
      <c r="W202" s="330">
        <v>0</v>
      </c>
      <c r="X202" s="332"/>
      <c r="Y202" s="71">
        <f t="shared" si="51"/>
        <v>0</v>
      </c>
      <c r="Z202" s="327">
        <f t="shared" si="52"/>
        <v>0</v>
      </c>
    </row>
    <row r="203" spans="1:28">
      <c r="A203" s="231"/>
      <c r="B203" s="239"/>
      <c r="C203" s="254"/>
      <c r="D203" s="294"/>
      <c r="E203" s="295"/>
      <c r="F203" s="296"/>
      <c r="G203" s="296"/>
      <c r="H203" s="232"/>
      <c r="I203" s="297"/>
      <c r="J203" s="298"/>
      <c r="K203" s="330"/>
      <c r="L203" s="330"/>
      <c r="M203" s="330"/>
      <c r="N203" s="330"/>
      <c r="O203" s="330"/>
      <c r="P203" s="330"/>
      <c r="Q203" s="330"/>
      <c r="R203" s="330"/>
      <c r="S203" s="342"/>
      <c r="T203" s="328"/>
      <c r="U203" s="328"/>
      <c r="V203" s="330"/>
      <c r="W203" s="330">
        <v>0</v>
      </c>
      <c r="X203" s="332"/>
      <c r="Y203" s="71">
        <f t="shared" si="51"/>
        <v>0</v>
      </c>
      <c r="Z203" s="327">
        <f t="shared" si="52"/>
        <v>0</v>
      </c>
    </row>
    <row r="204" spans="1:28" ht="15" thickBot="1">
      <c r="A204" s="231"/>
      <c r="B204" s="239"/>
      <c r="C204" s="252"/>
      <c r="D204" s="294"/>
      <c r="E204" s="295"/>
      <c r="F204" s="296"/>
      <c r="G204" s="296"/>
      <c r="H204" s="232"/>
      <c r="I204" s="297"/>
      <c r="J204" s="298"/>
      <c r="K204" s="330"/>
      <c r="L204" s="330"/>
      <c r="M204" s="330"/>
      <c r="N204" s="330"/>
      <c r="O204" s="330"/>
      <c r="P204" s="330"/>
      <c r="Q204" s="330"/>
      <c r="R204" s="330"/>
      <c r="S204" s="331"/>
      <c r="T204" s="331"/>
      <c r="U204" s="331"/>
      <c r="V204" s="330"/>
      <c r="W204" s="330">
        <v>0</v>
      </c>
      <c r="X204" s="332"/>
      <c r="Y204" s="71">
        <f t="shared" si="51"/>
        <v>0</v>
      </c>
      <c r="Z204" s="327">
        <f t="shared" si="52"/>
        <v>0</v>
      </c>
    </row>
    <row r="205" spans="1:28" ht="15" thickBot="1">
      <c r="A205" s="227"/>
      <c r="B205" s="520" t="s">
        <v>86</v>
      </c>
      <c r="C205" s="521"/>
      <c r="D205" s="279"/>
      <c r="E205" s="280"/>
      <c r="F205" s="281"/>
      <c r="G205" s="281"/>
      <c r="H205" s="228"/>
      <c r="I205" s="282"/>
      <c r="J205" s="283"/>
      <c r="K205" s="322">
        <f t="shared" ref="K205:Z205" si="53">SUM(K195:K204)</f>
        <v>0</v>
      </c>
      <c r="L205" s="322">
        <f t="shared" si="53"/>
        <v>0</v>
      </c>
      <c r="M205" s="322">
        <f t="shared" si="53"/>
        <v>0</v>
      </c>
      <c r="N205" s="322">
        <f t="shared" si="53"/>
        <v>0</v>
      </c>
      <c r="O205" s="322">
        <f t="shared" si="53"/>
        <v>0</v>
      </c>
      <c r="P205" s="322">
        <f t="shared" si="53"/>
        <v>0</v>
      </c>
      <c r="Q205" s="322">
        <f t="shared" si="53"/>
        <v>0</v>
      </c>
      <c r="R205" s="322">
        <f t="shared" si="53"/>
        <v>0</v>
      </c>
      <c r="S205" s="322">
        <f t="shared" si="53"/>
        <v>0</v>
      </c>
      <c r="T205" s="322">
        <f t="shared" si="53"/>
        <v>0</v>
      </c>
      <c r="U205" s="322">
        <f t="shared" si="53"/>
        <v>0</v>
      </c>
      <c r="V205" s="322">
        <f t="shared" si="53"/>
        <v>0</v>
      </c>
      <c r="W205" s="322">
        <f t="shared" si="53"/>
        <v>0</v>
      </c>
      <c r="X205" s="333">
        <f t="shared" si="53"/>
        <v>0</v>
      </c>
      <c r="Y205" s="227">
        <f t="shared" si="53"/>
        <v>0</v>
      </c>
      <c r="Z205" s="324">
        <f t="shared" si="53"/>
        <v>0</v>
      </c>
    </row>
    <row r="206" spans="1:28" ht="15.75" thickBot="1">
      <c r="A206" s="233"/>
      <c r="B206" s="504" t="s">
        <v>79</v>
      </c>
      <c r="C206" s="505"/>
      <c r="D206" s="299"/>
      <c r="E206" s="300"/>
      <c r="F206" s="301"/>
      <c r="G206" s="302"/>
      <c r="H206" s="234"/>
      <c r="I206" s="301"/>
      <c r="J206" s="303"/>
      <c r="K206" s="334">
        <f t="shared" ref="K206:Z206" si="54">K194+K205</f>
        <v>0</v>
      </c>
      <c r="L206" s="334">
        <f t="shared" si="54"/>
        <v>0</v>
      </c>
      <c r="M206" s="334">
        <f t="shared" si="54"/>
        <v>0</v>
      </c>
      <c r="N206" s="334">
        <f t="shared" si="54"/>
        <v>0</v>
      </c>
      <c r="O206" s="334">
        <f t="shared" si="54"/>
        <v>0</v>
      </c>
      <c r="P206" s="334">
        <f t="shared" si="54"/>
        <v>0</v>
      </c>
      <c r="Q206" s="334">
        <f t="shared" si="54"/>
        <v>0</v>
      </c>
      <c r="R206" s="334">
        <f t="shared" si="54"/>
        <v>0</v>
      </c>
      <c r="S206" s="334">
        <f t="shared" si="54"/>
        <v>0</v>
      </c>
      <c r="T206" s="334">
        <f t="shared" si="54"/>
        <v>0</v>
      </c>
      <c r="U206" s="334">
        <f t="shared" si="54"/>
        <v>0</v>
      </c>
      <c r="V206" s="334">
        <f t="shared" si="54"/>
        <v>0</v>
      </c>
      <c r="W206" s="334">
        <f t="shared" si="54"/>
        <v>0</v>
      </c>
      <c r="X206" s="335">
        <f t="shared" si="54"/>
        <v>0</v>
      </c>
      <c r="Y206" s="336">
        <f t="shared" si="54"/>
        <v>0</v>
      </c>
      <c r="Z206" s="337">
        <f t="shared" si="54"/>
        <v>0</v>
      </c>
    </row>
    <row r="207" spans="1:28" ht="15.75" thickBot="1">
      <c r="A207" s="235"/>
      <c r="B207" s="538" t="s">
        <v>80</v>
      </c>
      <c r="C207" s="539"/>
      <c r="D207" s="304"/>
      <c r="E207" s="305"/>
      <c r="F207" s="306"/>
      <c r="G207" s="307"/>
      <c r="H207" s="236"/>
      <c r="I207" s="306"/>
      <c r="J207" s="308"/>
      <c r="K207" s="338">
        <f>K206+'розподіл по викладачам І сем'!K177</f>
        <v>0</v>
      </c>
      <c r="L207" s="338">
        <f>L206+'розподіл по викладачам І сем'!L177</f>
        <v>0</v>
      </c>
      <c r="M207" s="338">
        <f>M206+'розподіл по викладачам І сем'!M177</f>
        <v>0</v>
      </c>
      <c r="N207" s="338">
        <f>N206+'розподіл по викладачам І сем'!N177</f>
        <v>0</v>
      </c>
      <c r="O207" s="338">
        <f>O206+'розподіл по викладачам І сем'!O177</f>
        <v>0</v>
      </c>
      <c r="P207" s="338">
        <f>P206+'розподіл по викладачам І сем'!P177</f>
        <v>0</v>
      </c>
      <c r="Q207" s="338">
        <f>Q206+'розподіл по викладачам І сем'!Q177</f>
        <v>0</v>
      </c>
      <c r="R207" s="338">
        <f>R206+'розподіл по викладачам І сем'!R177</f>
        <v>0</v>
      </c>
      <c r="S207" s="338">
        <f>S206+'розподіл по викладачам І сем'!S177</f>
        <v>0</v>
      </c>
      <c r="T207" s="338">
        <f>T206+'розподіл по викладачам І сем'!T177</f>
        <v>0</v>
      </c>
      <c r="U207" s="338">
        <f>U206+'розподіл по викладачам І сем'!U177</f>
        <v>0</v>
      </c>
      <c r="V207" s="338">
        <f>V206+'розподіл по викладачам І сем'!V177</f>
        <v>0</v>
      </c>
      <c r="W207" s="338">
        <f>W206+'розподіл по викладачам І сем'!W177</f>
        <v>0</v>
      </c>
      <c r="X207" s="338">
        <f>X206+'розподіл по викладачам І сем'!X177</f>
        <v>0</v>
      </c>
      <c r="Y207" s="340">
        <f>SUM(K207:X207)</f>
        <v>0</v>
      </c>
      <c r="Z207" s="341">
        <f>K207+L207+U207+O207</f>
        <v>0</v>
      </c>
    </row>
    <row r="208" spans="1:28" ht="15">
      <c r="A208" s="207">
        <v>9</v>
      </c>
      <c r="B208" s="315">
        <f>'розподіл по викладачам І сем'!B178</f>
        <v>0</v>
      </c>
      <c r="C208" s="315">
        <f>'розподіл по викладачам І сем'!C178</f>
        <v>0</v>
      </c>
      <c r="D208" s="265"/>
      <c r="E208" s="266"/>
      <c r="F208" s="266"/>
      <c r="G208" s="267"/>
      <c r="H208" s="209"/>
      <c r="I208" s="268"/>
      <c r="J208" s="269"/>
      <c r="K208" s="316"/>
      <c r="L208" s="317"/>
      <c r="M208" s="317"/>
      <c r="N208" s="317"/>
      <c r="O208" s="317"/>
      <c r="P208" s="317"/>
      <c r="Q208" s="317"/>
      <c r="R208" s="317"/>
      <c r="S208" s="317"/>
      <c r="T208" s="317"/>
      <c r="U208" s="317"/>
      <c r="V208" s="210"/>
      <c r="W208" s="210"/>
      <c r="X208" s="318"/>
      <c r="Y208" s="319"/>
      <c r="Z208" s="320"/>
    </row>
    <row r="209" spans="1:26" ht="16.5">
      <c r="A209" s="71"/>
      <c r="B209" s="72"/>
      <c r="C209" s="198"/>
      <c r="D209" s="270"/>
      <c r="E209" s="51"/>
      <c r="F209" s="51"/>
      <c r="G209" s="216"/>
      <c r="H209" s="216"/>
      <c r="I209" s="51"/>
      <c r="J209" s="271"/>
      <c r="K209" s="171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>
        <v>0</v>
      </c>
      <c r="X209" s="12"/>
      <c r="Y209" s="71">
        <f>SUM(K209:X209)</f>
        <v>0</v>
      </c>
      <c r="Z209" s="165">
        <f>K209+L209+M209+U209+O209</f>
        <v>0</v>
      </c>
    </row>
    <row r="210" spans="1:26" ht="16.5">
      <c r="A210" s="71"/>
      <c r="B210" s="72"/>
      <c r="C210" s="198"/>
      <c r="D210" s="270"/>
      <c r="E210" s="51"/>
      <c r="F210" s="51"/>
      <c r="G210" s="216"/>
      <c r="H210" s="216"/>
      <c r="I210" s="51"/>
      <c r="J210" s="271"/>
      <c r="K210" s="67"/>
      <c r="L210" s="45"/>
      <c r="M210" s="9"/>
      <c r="N210" s="9"/>
      <c r="O210" s="9"/>
      <c r="P210" s="45"/>
      <c r="Q210" s="43"/>
      <c r="R210" s="45"/>
      <c r="S210" s="9"/>
      <c r="T210" s="9"/>
      <c r="U210" s="9"/>
      <c r="V210" s="45"/>
      <c r="W210" s="45">
        <v>0</v>
      </c>
      <c r="X210" s="12"/>
      <c r="Y210" s="71">
        <f t="shared" ref="Y210:Y224" si="55">SUM(K210:X210)</f>
        <v>0</v>
      </c>
      <c r="Z210" s="165">
        <f t="shared" ref="Z210:Z224" si="56">K210+L210+M210+U210+O210</f>
        <v>0</v>
      </c>
    </row>
    <row r="211" spans="1:26" ht="16.5">
      <c r="A211" s="71"/>
      <c r="B211" s="72"/>
      <c r="C211" s="199"/>
      <c r="D211" s="270"/>
      <c r="E211" s="51"/>
      <c r="F211" s="51"/>
      <c r="G211" s="216"/>
      <c r="H211" s="216"/>
      <c r="I211" s="51"/>
      <c r="J211" s="271"/>
      <c r="K211" s="171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12"/>
      <c r="Y211" s="71">
        <f t="shared" si="55"/>
        <v>0</v>
      </c>
      <c r="Z211" s="165">
        <f t="shared" si="56"/>
        <v>0</v>
      </c>
    </row>
    <row r="212" spans="1:26" ht="16.5">
      <c r="A212" s="71"/>
      <c r="B212" s="72"/>
      <c r="C212" s="200"/>
      <c r="D212" s="270"/>
      <c r="E212" s="272"/>
      <c r="F212" s="273"/>
      <c r="G212" s="217"/>
      <c r="H212" s="216"/>
      <c r="I212" s="273"/>
      <c r="J212" s="271"/>
      <c r="K212" s="67"/>
      <c r="L212" s="45"/>
      <c r="M212" s="9"/>
      <c r="N212" s="9"/>
      <c r="O212" s="9"/>
      <c r="P212" s="45"/>
      <c r="Q212" s="45"/>
      <c r="R212" s="45"/>
      <c r="S212" s="9"/>
      <c r="T212" s="9"/>
      <c r="U212" s="9"/>
      <c r="V212" s="45"/>
      <c r="W212" s="45">
        <v>0</v>
      </c>
      <c r="X212" s="132"/>
      <c r="Y212" s="71">
        <f t="shared" si="55"/>
        <v>0</v>
      </c>
      <c r="Z212" s="165">
        <f t="shared" si="56"/>
        <v>0</v>
      </c>
    </row>
    <row r="213" spans="1:26" ht="16.5">
      <c r="A213" s="71"/>
      <c r="B213" s="72"/>
      <c r="C213" s="200"/>
      <c r="D213" s="270"/>
      <c r="E213" s="272"/>
      <c r="F213" s="273"/>
      <c r="G213" s="217"/>
      <c r="H213" s="216"/>
      <c r="I213" s="273"/>
      <c r="J213" s="271"/>
      <c r="K213" s="67"/>
      <c r="L213" s="45"/>
      <c r="M213" s="9"/>
      <c r="N213" s="9"/>
      <c r="O213" s="9"/>
      <c r="P213" s="45"/>
      <c r="Q213" s="45"/>
      <c r="R213" s="45"/>
      <c r="S213" s="9"/>
      <c r="T213" s="9"/>
      <c r="U213" s="9"/>
      <c r="V213" s="45"/>
      <c r="W213" s="45">
        <v>0</v>
      </c>
      <c r="X213" s="132"/>
      <c r="Y213" s="71">
        <f t="shared" si="55"/>
        <v>0</v>
      </c>
      <c r="Z213" s="165">
        <f t="shared" si="56"/>
        <v>0</v>
      </c>
    </row>
    <row r="214" spans="1:26" ht="16.5">
      <c r="A214" s="71"/>
      <c r="B214" s="72"/>
      <c r="C214" s="200"/>
      <c r="D214" s="270"/>
      <c r="E214" s="272"/>
      <c r="F214" s="273"/>
      <c r="G214" s="217"/>
      <c r="H214" s="216"/>
      <c r="I214" s="273"/>
      <c r="J214" s="271"/>
      <c r="K214" s="67"/>
      <c r="L214" s="45"/>
      <c r="M214" s="9"/>
      <c r="N214" s="9"/>
      <c r="O214" s="9"/>
      <c r="P214" s="45"/>
      <c r="Q214" s="45"/>
      <c r="R214" s="45"/>
      <c r="S214" s="9"/>
      <c r="T214" s="9"/>
      <c r="U214" s="9"/>
      <c r="V214" s="45"/>
      <c r="W214" s="45"/>
      <c r="X214" s="132"/>
      <c r="Y214" s="71">
        <f t="shared" si="55"/>
        <v>0</v>
      </c>
      <c r="Z214" s="165">
        <f t="shared" si="56"/>
        <v>0</v>
      </c>
    </row>
    <row r="215" spans="1:26" ht="16.5">
      <c r="A215" s="71"/>
      <c r="B215" s="72"/>
      <c r="C215" s="200"/>
      <c r="D215" s="270"/>
      <c r="E215" s="272"/>
      <c r="F215" s="273"/>
      <c r="G215" s="217"/>
      <c r="H215" s="216"/>
      <c r="I215" s="273"/>
      <c r="J215" s="271"/>
      <c r="K215" s="67"/>
      <c r="L215" s="45"/>
      <c r="M215" s="9"/>
      <c r="N215" s="9"/>
      <c r="O215" s="9"/>
      <c r="P215" s="45"/>
      <c r="Q215" s="45"/>
      <c r="R215" s="45"/>
      <c r="S215" s="9"/>
      <c r="T215" s="9"/>
      <c r="U215" s="9"/>
      <c r="V215" s="45"/>
      <c r="W215" s="45">
        <v>0</v>
      </c>
      <c r="X215" s="132"/>
      <c r="Y215" s="71">
        <f t="shared" si="55"/>
        <v>0</v>
      </c>
      <c r="Z215" s="165">
        <f t="shared" si="56"/>
        <v>0</v>
      </c>
    </row>
    <row r="216" spans="1:26" ht="16.5">
      <c r="A216" s="71"/>
      <c r="B216" s="72"/>
      <c r="C216" s="200"/>
      <c r="D216" s="270"/>
      <c r="E216" s="272"/>
      <c r="F216" s="273"/>
      <c r="G216" s="217"/>
      <c r="H216" s="216"/>
      <c r="I216" s="273"/>
      <c r="J216" s="271"/>
      <c r="K216" s="67"/>
      <c r="L216" s="45"/>
      <c r="M216" s="9"/>
      <c r="N216" s="9"/>
      <c r="O216" s="9"/>
      <c r="P216" s="45"/>
      <c r="Q216" s="45"/>
      <c r="R216" s="45"/>
      <c r="S216" s="9"/>
      <c r="T216" s="9"/>
      <c r="U216" s="9"/>
      <c r="V216" s="45"/>
      <c r="W216" s="45"/>
      <c r="X216" s="132"/>
      <c r="Y216" s="71">
        <f t="shared" si="55"/>
        <v>0</v>
      </c>
      <c r="Z216" s="165">
        <f t="shared" si="56"/>
        <v>0</v>
      </c>
    </row>
    <row r="217" spans="1:26" ht="16.5">
      <c r="A217" s="71"/>
      <c r="B217" s="72"/>
      <c r="C217" s="201"/>
      <c r="D217" s="270"/>
      <c r="E217" s="272"/>
      <c r="F217" s="273"/>
      <c r="G217" s="217"/>
      <c r="H217" s="216"/>
      <c r="I217" s="51"/>
      <c r="J217" s="271"/>
      <c r="K217" s="171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12"/>
      <c r="Y217" s="71">
        <f t="shared" si="55"/>
        <v>0</v>
      </c>
      <c r="Z217" s="165">
        <f t="shared" si="56"/>
        <v>0</v>
      </c>
    </row>
    <row r="218" spans="1:26" ht="16.5">
      <c r="A218" s="71"/>
      <c r="B218" s="72"/>
      <c r="C218" s="201"/>
      <c r="D218" s="270"/>
      <c r="E218" s="272"/>
      <c r="F218" s="273"/>
      <c r="G218" s="217"/>
      <c r="H218" s="216"/>
      <c r="I218" s="51"/>
      <c r="J218" s="271"/>
      <c r="K218" s="171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12"/>
      <c r="Y218" s="71">
        <f t="shared" si="55"/>
        <v>0</v>
      </c>
      <c r="Z218" s="165">
        <f t="shared" si="56"/>
        <v>0</v>
      </c>
    </row>
    <row r="219" spans="1:26" ht="16.5">
      <c r="A219" s="71"/>
      <c r="B219" s="72"/>
      <c r="C219" s="201"/>
      <c r="D219" s="270"/>
      <c r="E219" s="272"/>
      <c r="F219" s="273"/>
      <c r="G219" s="217"/>
      <c r="H219" s="216"/>
      <c r="I219" s="51"/>
      <c r="J219" s="271"/>
      <c r="K219" s="171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12"/>
      <c r="Y219" s="71">
        <f t="shared" si="55"/>
        <v>0</v>
      </c>
      <c r="Z219" s="165">
        <f t="shared" si="56"/>
        <v>0</v>
      </c>
    </row>
    <row r="220" spans="1:26" ht="16.5">
      <c r="A220" s="71"/>
      <c r="B220" s="72"/>
      <c r="C220" s="201"/>
      <c r="D220" s="270"/>
      <c r="E220" s="272"/>
      <c r="F220" s="273"/>
      <c r="G220" s="217"/>
      <c r="H220" s="216"/>
      <c r="I220" s="51"/>
      <c r="J220" s="271"/>
      <c r="K220" s="171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>
        <v>0</v>
      </c>
      <c r="W220" s="9">
        <v>0</v>
      </c>
      <c r="X220" s="12"/>
      <c r="Y220" s="71">
        <f t="shared" si="55"/>
        <v>0</v>
      </c>
      <c r="Z220" s="165">
        <f t="shared" si="56"/>
        <v>0</v>
      </c>
    </row>
    <row r="221" spans="1:26" ht="16.5">
      <c r="A221" s="71"/>
      <c r="B221" s="72"/>
      <c r="C221" s="201"/>
      <c r="D221" s="270"/>
      <c r="E221" s="272"/>
      <c r="F221" s="273"/>
      <c r="G221" s="217"/>
      <c r="H221" s="216"/>
      <c r="I221" s="51"/>
      <c r="J221" s="271"/>
      <c r="K221" s="171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>
        <v>0</v>
      </c>
      <c r="W221" s="9">
        <v>0</v>
      </c>
      <c r="X221" s="12"/>
      <c r="Y221" s="71">
        <f t="shared" si="55"/>
        <v>0</v>
      </c>
      <c r="Z221" s="165">
        <f t="shared" si="56"/>
        <v>0</v>
      </c>
    </row>
    <row r="222" spans="1:26" ht="16.5">
      <c r="A222" s="71"/>
      <c r="B222" s="72"/>
      <c r="C222" s="201"/>
      <c r="D222" s="270"/>
      <c r="E222" s="272"/>
      <c r="F222" s="219"/>
      <c r="G222" s="218"/>
      <c r="H222" s="216"/>
      <c r="I222" s="274"/>
      <c r="J222" s="271"/>
      <c r="K222" s="171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12"/>
      <c r="Y222" s="71">
        <f t="shared" si="55"/>
        <v>0</v>
      </c>
      <c r="Z222" s="165">
        <f t="shared" si="56"/>
        <v>0</v>
      </c>
    </row>
    <row r="223" spans="1:26" ht="16.5">
      <c r="A223" s="71"/>
      <c r="B223" s="72"/>
      <c r="C223" s="131"/>
      <c r="D223" s="270"/>
      <c r="E223" s="272"/>
      <c r="F223" s="219"/>
      <c r="G223" s="219"/>
      <c r="H223" s="204"/>
      <c r="I223" s="274"/>
      <c r="J223" s="271"/>
      <c r="K223" s="171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12"/>
      <c r="Y223" s="71">
        <f t="shared" si="55"/>
        <v>0</v>
      </c>
      <c r="Z223" s="165">
        <f t="shared" si="56"/>
        <v>0</v>
      </c>
    </row>
    <row r="224" spans="1:26" ht="17.25" thickBot="1">
      <c r="A224" s="220"/>
      <c r="B224" s="221"/>
      <c r="C224" s="222"/>
      <c r="D224" s="275"/>
      <c r="E224" s="276"/>
      <c r="F224" s="223"/>
      <c r="G224" s="223"/>
      <c r="H224" s="224"/>
      <c r="I224" s="277"/>
      <c r="J224" s="278"/>
      <c r="K224" s="162"/>
      <c r="L224" s="135"/>
      <c r="M224" s="135"/>
      <c r="N224" s="135"/>
      <c r="O224" s="135"/>
      <c r="P224" s="135"/>
      <c r="Q224" s="135"/>
      <c r="R224" s="135"/>
      <c r="S224" s="135"/>
      <c r="T224" s="135"/>
      <c r="U224" s="135"/>
      <c r="V224" s="135"/>
      <c r="W224" s="135"/>
      <c r="X224" s="140"/>
      <c r="Y224" s="71">
        <f t="shared" si="55"/>
        <v>0</v>
      </c>
      <c r="Z224" s="165">
        <f t="shared" si="56"/>
        <v>0</v>
      </c>
    </row>
    <row r="225" spans="1:26" ht="15" thickBot="1">
      <c r="A225" s="227"/>
      <c r="B225" s="488" t="s">
        <v>78</v>
      </c>
      <c r="C225" s="489"/>
      <c r="D225" s="279"/>
      <c r="E225" s="280"/>
      <c r="F225" s="281"/>
      <c r="G225" s="281"/>
      <c r="H225" s="228"/>
      <c r="I225" s="282"/>
      <c r="J225" s="283"/>
      <c r="K225" s="322">
        <f>SUM(K209:K224)</f>
        <v>0</v>
      </c>
      <c r="L225" s="229">
        <f t="shared" ref="L225:X225" si="57">SUM(L209:L224)</f>
        <v>0</v>
      </c>
      <c r="M225" s="229">
        <f t="shared" si="57"/>
        <v>0</v>
      </c>
      <c r="N225" s="229">
        <f t="shared" si="57"/>
        <v>0</v>
      </c>
      <c r="O225" s="229">
        <f t="shared" si="57"/>
        <v>0</v>
      </c>
      <c r="P225" s="229">
        <f t="shared" si="57"/>
        <v>0</v>
      </c>
      <c r="Q225" s="229">
        <f t="shared" si="57"/>
        <v>0</v>
      </c>
      <c r="R225" s="229">
        <f t="shared" si="57"/>
        <v>0</v>
      </c>
      <c r="S225" s="229">
        <f t="shared" si="57"/>
        <v>0</v>
      </c>
      <c r="T225" s="229">
        <f t="shared" si="57"/>
        <v>0</v>
      </c>
      <c r="U225" s="229">
        <f t="shared" si="57"/>
        <v>0</v>
      </c>
      <c r="V225" s="229">
        <f t="shared" si="57"/>
        <v>0</v>
      </c>
      <c r="W225" s="229">
        <f t="shared" si="57"/>
        <v>0</v>
      </c>
      <c r="X225" s="323">
        <f t="shared" si="57"/>
        <v>0</v>
      </c>
      <c r="Y225" s="227">
        <f>SUM(K225:X225)</f>
        <v>0</v>
      </c>
      <c r="Z225" s="324">
        <f>SUM(Z209:Z224)</f>
        <v>0</v>
      </c>
    </row>
    <row r="226" spans="1:26" ht="16.5">
      <c r="A226" s="225"/>
      <c r="B226" s="237"/>
      <c r="C226" s="240"/>
      <c r="D226" s="284"/>
      <c r="E226" s="285"/>
      <c r="F226" s="286"/>
      <c r="G226" s="217"/>
      <c r="H226" s="226"/>
      <c r="I226" s="287"/>
      <c r="J226" s="288"/>
      <c r="K226" s="325"/>
      <c r="L226" s="325"/>
      <c r="M226" s="325"/>
      <c r="N226" s="325"/>
      <c r="O226" s="325"/>
      <c r="P226" s="325"/>
      <c r="Q226" s="325"/>
      <c r="R226" s="325"/>
      <c r="S226" s="325"/>
      <c r="T226" s="325"/>
      <c r="U226" s="325"/>
      <c r="V226" s="325"/>
      <c r="W226" s="325"/>
      <c r="X226" s="326"/>
      <c r="Y226" s="70">
        <f>SUM(K226:X226)</f>
        <v>0</v>
      </c>
      <c r="Z226" s="327">
        <f>K226+L226+M226+U226+O226+R226</f>
        <v>0</v>
      </c>
    </row>
    <row r="227" spans="1:26" ht="16.5">
      <c r="A227" s="202"/>
      <c r="B227" s="238"/>
      <c r="C227" s="241"/>
      <c r="D227" s="289"/>
      <c r="E227" s="290"/>
      <c r="F227" s="291"/>
      <c r="G227" s="286"/>
      <c r="H227" s="205"/>
      <c r="I227" s="292"/>
      <c r="J227" s="288"/>
      <c r="K227" s="328"/>
      <c r="L227" s="328"/>
      <c r="M227" s="328"/>
      <c r="N227" s="328"/>
      <c r="O227" s="328"/>
      <c r="P227" s="328"/>
      <c r="Q227" s="328"/>
      <c r="R227" s="328"/>
      <c r="S227" s="325"/>
      <c r="T227" s="325"/>
      <c r="U227" s="325">
        <v>0</v>
      </c>
      <c r="V227" s="328"/>
      <c r="W227" s="328">
        <v>0</v>
      </c>
      <c r="X227" s="329"/>
      <c r="Y227" s="71">
        <f t="shared" ref="Y227:Y241" si="58">SUM(K227:X227)</f>
        <v>0</v>
      </c>
      <c r="Z227" s="327">
        <f t="shared" ref="Z227:Z241" si="59">K227+L227+M227+U227+O227+R227</f>
        <v>0</v>
      </c>
    </row>
    <row r="228" spans="1:26" ht="16.5">
      <c r="A228" s="202"/>
      <c r="B228" s="238"/>
      <c r="C228" s="241"/>
      <c r="D228" s="289"/>
      <c r="E228" s="290"/>
      <c r="F228" s="291"/>
      <c r="G228" s="291"/>
      <c r="H228" s="205"/>
      <c r="I228" s="292"/>
      <c r="J228" s="288"/>
      <c r="K228" s="328"/>
      <c r="L228" s="328"/>
      <c r="M228" s="328"/>
      <c r="N228" s="328"/>
      <c r="O228" s="328"/>
      <c r="P228" s="328"/>
      <c r="Q228" s="328"/>
      <c r="R228" s="328"/>
      <c r="S228" s="325"/>
      <c r="T228" s="325"/>
      <c r="U228" s="325">
        <v>0</v>
      </c>
      <c r="V228" s="328"/>
      <c r="W228" s="328">
        <v>0</v>
      </c>
      <c r="X228" s="329"/>
      <c r="Y228" s="71">
        <f t="shared" si="58"/>
        <v>0</v>
      </c>
      <c r="Z228" s="327">
        <f t="shared" si="59"/>
        <v>0</v>
      </c>
    </row>
    <row r="229" spans="1:26" ht="16.5">
      <c r="A229" s="202"/>
      <c r="B229" s="238"/>
      <c r="C229" s="241"/>
      <c r="D229" s="289"/>
      <c r="E229" s="290"/>
      <c r="F229" s="291"/>
      <c r="G229" s="286"/>
      <c r="H229" s="205"/>
      <c r="I229" s="292"/>
      <c r="J229" s="288"/>
      <c r="K229" s="328"/>
      <c r="L229" s="328"/>
      <c r="M229" s="328"/>
      <c r="N229" s="328"/>
      <c r="O229" s="328"/>
      <c r="P229" s="328"/>
      <c r="Q229" s="328"/>
      <c r="R229" s="328"/>
      <c r="S229" s="325"/>
      <c r="T229" s="325"/>
      <c r="U229" s="325">
        <v>0</v>
      </c>
      <c r="V229" s="328"/>
      <c r="W229" s="328">
        <v>0</v>
      </c>
      <c r="X229" s="329"/>
      <c r="Y229" s="71">
        <f t="shared" si="58"/>
        <v>0</v>
      </c>
      <c r="Z229" s="327">
        <f t="shared" si="59"/>
        <v>0</v>
      </c>
    </row>
    <row r="230" spans="1:26" ht="16.5">
      <c r="A230" s="202"/>
      <c r="B230" s="238"/>
      <c r="C230" s="241"/>
      <c r="D230" s="289"/>
      <c r="E230" s="290"/>
      <c r="F230" s="291"/>
      <c r="G230" s="216"/>
      <c r="H230" s="205"/>
      <c r="I230" s="292"/>
      <c r="J230" s="288"/>
      <c r="K230" s="328"/>
      <c r="L230" s="328"/>
      <c r="M230" s="328"/>
      <c r="N230" s="328"/>
      <c r="O230" s="328"/>
      <c r="P230" s="328"/>
      <c r="Q230" s="328"/>
      <c r="R230" s="328"/>
      <c r="S230" s="325"/>
      <c r="T230" s="325"/>
      <c r="U230" s="325">
        <v>0</v>
      </c>
      <c r="V230" s="328"/>
      <c r="W230" s="328">
        <v>0</v>
      </c>
      <c r="X230" s="329"/>
      <c r="Y230" s="71">
        <f t="shared" si="58"/>
        <v>0</v>
      </c>
      <c r="Z230" s="327">
        <f t="shared" si="59"/>
        <v>0</v>
      </c>
    </row>
    <row r="231" spans="1:26" ht="32.25" customHeight="1">
      <c r="A231" s="202"/>
      <c r="B231" s="238"/>
      <c r="C231" s="241"/>
      <c r="D231" s="289"/>
      <c r="E231" s="290"/>
      <c r="F231" s="291"/>
      <c r="G231" s="291"/>
      <c r="H231" s="205"/>
      <c r="I231" s="292"/>
      <c r="J231" s="288"/>
      <c r="K231" s="328"/>
      <c r="L231" s="328"/>
      <c r="M231" s="328"/>
      <c r="N231" s="328"/>
      <c r="O231" s="328"/>
      <c r="P231" s="328"/>
      <c r="Q231" s="328"/>
      <c r="R231" s="328"/>
      <c r="S231" s="325"/>
      <c r="T231" s="325"/>
      <c r="U231" s="325">
        <v>0</v>
      </c>
      <c r="V231" s="328"/>
      <c r="W231" s="328">
        <v>0</v>
      </c>
      <c r="X231" s="329"/>
      <c r="Y231" s="71">
        <f t="shared" si="58"/>
        <v>0</v>
      </c>
      <c r="Z231" s="327">
        <f t="shared" si="59"/>
        <v>0</v>
      </c>
    </row>
    <row r="232" spans="1:26" ht="16.5">
      <c r="A232" s="202"/>
      <c r="B232" s="238"/>
      <c r="C232" s="241"/>
      <c r="D232" s="289"/>
      <c r="E232" s="290"/>
      <c r="F232" s="291"/>
      <c r="G232" s="291"/>
      <c r="H232" s="205"/>
      <c r="I232" s="292"/>
      <c r="J232" s="288"/>
      <c r="K232" s="328"/>
      <c r="L232" s="328"/>
      <c r="M232" s="328"/>
      <c r="N232" s="328"/>
      <c r="O232" s="328"/>
      <c r="P232" s="328"/>
      <c r="Q232" s="328"/>
      <c r="R232" s="328"/>
      <c r="S232" s="325"/>
      <c r="T232" s="325"/>
      <c r="U232" s="325">
        <v>0</v>
      </c>
      <c r="V232" s="328"/>
      <c r="W232" s="328">
        <v>0</v>
      </c>
      <c r="X232" s="329"/>
      <c r="Y232" s="71">
        <f t="shared" si="58"/>
        <v>0</v>
      </c>
      <c r="Z232" s="327">
        <f t="shared" si="59"/>
        <v>0</v>
      </c>
    </row>
    <row r="233" spans="1:26" ht="16.5">
      <c r="A233" s="202"/>
      <c r="B233" s="238"/>
      <c r="C233" s="241"/>
      <c r="D233" s="289"/>
      <c r="E233" s="290"/>
      <c r="F233" s="291"/>
      <c r="G233" s="291"/>
      <c r="H233" s="205"/>
      <c r="I233" s="292"/>
      <c r="J233" s="288"/>
      <c r="K233" s="328"/>
      <c r="L233" s="328"/>
      <c r="M233" s="328"/>
      <c r="N233" s="328"/>
      <c r="O233" s="328"/>
      <c r="P233" s="328"/>
      <c r="Q233" s="328"/>
      <c r="R233" s="328"/>
      <c r="S233" s="325"/>
      <c r="T233" s="325"/>
      <c r="U233" s="325">
        <v>0</v>
      </c>
      <c r="V233" s="328"/>
      <c r="W233" s="328">
        <v>0</v>
      </c>
      <c r="X233" s="329"/>
      <c r="Y233" s="71">
        <f t="shared" si="58"/>
        <v>0</v>
      </c>
      <c r="Z233" s="327">
        <f t="shared" si="59"/>
        <v>0</v>
      </c>
    </row>
    <row r="234" spans="1:26" ht="16.5">
      <c r="A234" s="202"/>
      <c r="B234" s="238"/>
      <c r="C234" s="241"/>
      <c r="D234" s="289"/>
      <c r="E234" s="290"/>
      <c r="F234" s="291"/>
      <c r="G234" s="291"/>
      <c r="H234" s="205"/>
      <c r="I234" s="292"/>
      <c r="J234" s="288"/>
      <c r="K234" s="328"/>
      <c r="L234" s="328"/>
      <c r="M234" s="328"/>
      <c r="N234" s="328"/>
      <c r="O234" s="328"/>
      <c r="P234" s="328"/>
      <c r="Q234" s="328"/>
      <c r="R234" s="328"/>
      <c r="S234" s="325"/>
      <c r="T234" s="325"/>
      <c r="U234" s="325">
        <v>0</v>
      </c>
      <c r="V234" s="328"/>
      <c r="W234" s="328">
        <v>0</v>
      </c>
      <c r="X234" s="329"/>
      <c r="Y234" s="71">
        <f t="shared" si="58"/>
        <v>0</v>
      </c>
      <c r="Z234" s="327">
        <f t="shared" si="59"/>
        <v>0</v>
      </c>
    </row>
    <row r="235" spans="1:26" ht="16.5">
      <c r="A235" s="202"/>
      <c r="B235" s="238"/>
      <c r="C235" s="241"/>
      <c r="D235" s="289"/>
      <c r="E235" s="290"/>
      <c r="F235" s="291"/>
      <c r="G235" s="291"/>
      <c r="H235" s="205"/>
      <c r="I235" s="292"/>
      <c r="J235" s="288"/>
      <c r="K235" s="328"/>
      <c r="L235" s="328"/>
      <c r="M235" s="328"/>
      <c r="N235" s="328"/>
      <c r="O235" s="328"/>
      <c r="P235" s="328"/>
      <c r="Q235" s="328"/>
      <c r="R235" s="328"/>
      <c r="S235" s="325"/>
      <c r="T235" s="325"/>
      <c r="U235" s="325">
        <v>0</v>
      </c>
      <c r="V235" s="328"/>
      <c r="W235" s="328">
        <v>0</v>
      </c>
      <c r="X235" s="329"/>
      <c r="Y235" s="71">
        <f t="shared" si="58"/>
        <v>0</v>
      </c>
      <c r="Z235" s="327">
        <f t="shared" si="59"/>
        <v>0</v>
      </c>
    </row>
    <row r="236" spans="1:26" ht="16.5">
      <c r="A236" s="202"/>
      <c r="B236" s="238"/>
      <c r="C236" s="241"/>
      <c r="D236" s="289"/>
      <c r="E236" s="290"/>
      <c r="F236" s="291"/>
      <c r="G236" s="291"/>
      <c r="H236" s="205"/>
      <c r="I236" s="292"/>
      <c r="J236" s="288"/>
      <c r="K236" s="328"/>
      <c r="L236" s="328"/>
      <c r="M236" s="328"/>
      <c r="N236" s="328"/>
      <c r="O236" s="328"/>
      <c r="P236" s="328"/>
      <c r="Q236" s="328"/>
      <c r="R236" s="328"/>
      <c r="S236" s="325"/>
      <c r="T236" s="325"/>
      <c r="U236" s="325">
        <v>0</v>
      </c>
      <c r="V236" s="328"/>
      <c r="W236" s="328">
        <v>0</v>
      </c>
      <c r="X236" s="329"/>
      <c r="Y236" s="71">
        <f t="shared" si="58"/>
        <v>0</v>
      </c>
      <c r="Z236" s="327">
        <f t="shared" si="59"/>
        <v>0</v>
      </c>
    </row>
    <row r="237" spans="1:26" ht="16.5">
      <c r="A237" s="202"/>
      <c r="B237" s="238"/>
      <c r="C237" s="241"/>
      <c r="D237" s="289"/>
      <c r="E237" s="290"/>
      <c r="F237" s="291"/>
      <c r="G237" s="291"/>
      <c r="H237" s="205"/>
      <c r="I237" s="292"/>
      <c r="J237" s="288"/>
      <c r="K237" s="328"/>
      <c r="L237" s="328"/>
      <c r="M237" s="328"/>
      <c r="N237" s="328"/>
      <c r="O237" s="328"/>
      <c r="P237" s="328"/>
      <c r="Q237" s="328"/>
      <c r="R237" s="328"/>
      <c r="S237" s="325"/>
      <c r="T237" s="325"/>
      <c r="U237" s="325">
        <v>0</v>
      </c>
      <c r="V237" s="328"/>
      <c r="W237" s="328">
        <v>0</v>
      </c>
      <c r="X237" s="329"/>
      <c r="Y237" s="71">
        <f t="shared" si="58"/>
        <v>0</v>
      </c>
      <c r="Z237" s="327">
        <f t="shared" si="59"/>
        <v>0</v>
      </c>
    </row>
    <row r="238" spans="1:26">
      <c r="A238" s="202"/>
      <c r="B238" s="238"/>
      <c r="C238" s="250"/>
      <c r="D238" s="289"/>
      <c r="E238" s="290"/>
      <c r="F238" s="291"/>
      <c r="G238" s="291"/>
      <c r="H238" s="205"/>
      <c r="I238" s="292"/>
      <c r="J238" s="288"/>
      <c r="K238" s="328"/>
      <c r="L238" s="328"/>
      <c r="M238" s="328"/>
      <c r="N238" s="328"/>
      <c r="O238" s="328"/>
      <c r="P238" s="328"/>
      <c r="Q238" s="328"/>
      <c r="R238" s="328"/>
      <c r="S238" s="325"/>
      <c r="T238" s="325"/>
      <c r="U238" s="325">
        <v>0</v>
      </c>
      <c r="V238" s="328"/>
      <c r="W238" s="328">
        <v>0</v>
      </c>
      <c r="X238" s="329"/>
      <c r="Y238" s="71">
        <f t="shared" si="58"/>
        <v>0</v>
      </c>
      <c r="Z238" s="327">
        <f t="shared" si="59"/>
        <v>0</v>
      </c>
    </row>
    <row r="239" spans="1:26">
      <c r="A239" s="231"/>
      <c r="B239" s="239"/>
      <c r="C239" s="254"/>
      <c r="D239" s="309"/>
      <c r="E239" s="295"/>
      <c r="F239" s="296"/>
      <c r="G239" s="296"/>
      <c r="H239" s="232"/>
      <c r="I239" s="297"/>
      <c r="J239" s="310"/>
      <c r="K239" s="330"/>
      <c r="L239" s="330"/>
      <c r="M239" s="330"/>
      <c r="N239" s="330"/>
      <c r="O239" s="330"/>
      <c r="P239" s="330"/>
      <c r="Q239" s="330"/>
      <c r="R239" s="330"/>
      <c r="S239" s="342"/>
      <c r="T239" s="328"/>
      <c r="U239" s="328"/>
      <c r="V239" s="330"/>
      <c r="W239" s="330">
        <v>0</v>
      </c>
      <c r="X239" s="332"/>
      <c r="Y239" s="71">
        <f t="shared" si="58"/>
        <v>0</v>
      </c>
      <c r="Z239" s="327">
        <f t="shared" si="59"/>
        <v>0</v>
      </c>
    </row>
    <row r="240" spans="1:26">
      <c r="A240" s="231"/>
      <c r="B240" s="239"/>
      <c r="C240" s="254"/>
      <c r="D240" s="309"/>
      <c r="E240" s="295"/>
      <c r="F240" s="296"/>
      <c r="G240" s="296"/>
      <c r="H240" s="232"/>
      <c r="I240" s="297"/>
      <c r="J240" s="310"/>
      <c r="K240" s="330"/>
      <c r="L240" s="330"/>
      <c r="M240" s="330"/>
      <c r="N240" s="330"/>
      <c r="O240" s="330"/>
      <c r="P240" s="330"/>
      <c r="Q240" s="330"/>
      <c r="R240" s="330"/>
      <c r="S240" s="342"/>
      <c r="T240" s="328"/>
      <c r="U240" s="328"/>
      <c r="V240" s="330"/>
      <c r="W240" s="330">
        <v>0</v>
      </c>
      <c r="X240" s="332"/>
      <c r="Y240" s="71">
        <f t="shared" si="58"/>
        <v>0</v>
      </c>
      <c r="Z240" s="327">
        <f t="shared" si="59"/>
        <v>0</v>
      </c>
    </row>
    <row r="241" spans="1:26" ht="15" thickBot="1">
      <c r="A241" s="231"/>
      <c r="B241" s="239"/>
      <c r="C241" s="252"/>
      <c r="D241" s="294"/>
      <c r="E241" s="295"/>
      <c r="F241" s="296"/>
      <c r="G241" s="296"/>
      <c r="H241" s="232"/>
      <c r="I241" s="297"/>
      <c r="J241" s="298"/>
      <c r="K241" s="330"/>
      <c r="L241" s="330"/>
      <c r="M241" s="330"/>
      <c r="N241" s="330"/>
      <c r="O241" s="330"/>
      <c r="P241" s="330"/>
      <c r="Q241" s="330"/>
      <c r="R241" s="330"/>
      <c r="S241" s="331"/>
      <c r="T241" s="331"/>
      <c r="U241" s="331"/>
      <c r="V241" s="330"/>
      <c r="W241" s="330">
        <v>0</v>
      </c>
      <c r="X241" s="332"/>
      <c r="Y241" s="71">
        <f t="shared" si="58"/>
        <v>0</v>
      </c>
      <c r="Z241" s="327">
        <f t="shared" si="59"/>
        <v>0</v>
      </c>
    </row>
    <row r="242" spans="1:26" ht="15" thickBot="1">
      <c r="A242" s="227"/>
      <c r="B242" s="520" t="s">
        <v>86</v>
      </c>
      <c r="C242" s="521"/>
      <c r="D242" s="279"/>
      <c r="E242" s="280"/>
      <c r="F242" s="281"/>
      <c r="G242" s="281"/>
      <c r="H242" s="228"/>
      <c r="I242" s="282"/>
      <c r="J242" s="283"/>
      <c r="K242" s="322">
        <f t="shared" ref="K242:Z242" si="60">SUM(K226:K241)</f>
        <v>0</v>
      </c>
      <c r="L242" s="322">
        <f t="shared" si="60"/>
        <v>0</v>
      </c>
      <c r="M242" s="322">
        <f t="shared" si="60"/>
        <v>0</v>
      </c>
      <c r="N242" s="322">
        <f t="shared" si="60"/>
        <v>0</v>
      </c>
      <c r="O242" s="322">
        <f t="shared" si="60"/>
        <v>0</v>
      </c>
      <c r="P242" s="322">
        <f t="shared" si="60"/>
        <v>0</v>
      </c>
      <c r="Q242" s="322">
        <f t="shared" si="60"/>
        <v>0</v>
      </c>
      <c r="R242" s="322">
        <f t="shared" si="60"/>
        <v>0</v>
      </c>
      <c r="S242" s="322">
        <f t="shared" si="60"/>
        <v>0</v>
      </c>
      <c r="T242" s="322">
        <f t="shared" si="60"/>
        <v>0</v>
      </c>
      <c r="U242" s="322">
        <f t="shared" si="60"/>
        <v>0</v>
      </c>
      <c r="V242" s="322">
        <f t="shared" si="60"/>
        <v>0</v>
      </c>
      <c r="W242" s="322">
        <f t="shared" si="60"/>
        <v>0</v>
      </c>
      <c r="X242" s="333">
        <f t="shared" si="60"/>
        <v>0</v>
      </c>
      <c r="Y242" s="227">
        <f t="shared" si="60"/>
        <v>0</v>
      </c>
      <c r="Z242" s="324">
        <f t="shared" si="60"/>
        <v>0</v>
      </c>
    </row>
    <row r="243" spans="1:26" ht="15.75" thickBot="1">
      <c r="A243" s="233"/>
      <c r="B243" s="504" t="s">
        <v>79</v>
      </c>
      <c r="C243" s="505"/>
      <c r="D243" s="299"/>
      <c r="E243" s="300"/>
      <c r="F243" s="301"/>
      <c r="G243" s="302"/>
      <c r="H243" s="234"/>
      <c r="I243" s="301"/>
      <c r="J243" s="303"/>
      <c r="K243" s="334">
        <f t="shared" ref="K243:Z243" si="61">K225+K242</f>
        <v>0</v>
      </c>
      <c r="L243" s="334">
        <f t="shared" si="61"/>
        <v>0</v>
      </c>
      <c r="M243" s="334">
        <f t="shared" si="61"/>
        <v>0</v>
      </c>
      <c r="N243" s="334">
        <f t="shared" si="61"/>
        <v>0</v>
      </c>
      <c r="O243" s="334">
        <f t="shared" si="61"/>
        <v>0</v>
      </c>
      <c r="P243" s="334">
        <f t="shared" si="61"/>
        <v>0</v>
      </c>
      <c r="Q243" s="334">
        <f t="shared" si="61"/>
        <v>0</v>
      </c>
      <c r="R243" s="334">
        <f t="shared" si="61"/>
        <v>0</v>
      </c>
      <c r="S243" s="334">
        <f t="shared" si="61"/>
        <v>0</v>
      </c>
      <c r="T243" s="334">
        <f t="shared" si="61"/>
        <v>0</v>
      </c>
      <c r="U243" s="334">
        <f t="shared" si="61"/>
        <v>0</v>
      </c>
      <c r="V243" s="334">
        <f t="shared" si="61"/>
        <v>0</v>
      </c>
      <c r="W243" s="334">
        <f t="shared" si="61"/>
        <v>0</v>
      </c>
      <c r="X243" s="335">
        <f t="shared" si="61"/>
        <v>0</v>
      </c>
      <c r="Y243" s="336">
        <f t="shared" si="61"/>
        <v>0</v>
      </c>
      <c r="Z243" s="337">
        <f t="shared" si="61"/>
        <v>0</v>
      </c>
    </row>
    <row r="244" spans="1:26" ht="15.75" thickBot="1">
      <c r="A244" s="235"/>
      <c r="B244" s="538" t="s">
        <v>80</v>
      </c>
      <c r="C244" s="539"/>
      <c r="D244" s="304"/>
      <c r="E244" s="305"/>
      <c r="F244" s="306"/>
      <c r="G244" s="307"/>
      <c r="H244" s="236"/>
      <c r="I244" s="306"/>
      <c r="J244" s="308"/>
      <c r="K244" s="338">
        <f>K243+'розподіл по викладачам І сем'!K202</f>
        <v>0</v>
      </c>
      <c r="L244" s="338">
        <f>L243+'розподіл по викладачам І сем'!L202</f>
        <v>0</v>
      </c>
      <c r="M244" s="338">
        <f>M243+'розподіл по викладачам І сем'!M202</f>
        <v>0</v>
      </c>
      <c r="N244" s="338">
        <f>N243+'розподіл по викладачам І сем'!N202</f>
        <v>0</v>
      </c>
      <c r="O244" s="338">
        <f>O243+'розподіл по викладачам І сем'!O202</f>
        <v>0</v>
      </c>
      <c r="P244" s="338">
        <f>P243+'розподіл по викладачам І сем'!P202</f>
        <v>0</v>
      </c>
      <c r="Q244" s="338">
        <f>Q243+'розподіл по викладачам І сем'!Q202</f>
        <v>0</v>
      </c>
      <c r="R244" s="338">
        <f>R243+'розподіл по викладачам І сем'!R202</f>
        <v>0</v>
      </c>
      <c r="S244" s="338">
        <f>S243+'розподіл по викладачам І сем'!S202</f>
        <v>0</v>
      </c>
      <c r="T244" s="338">
        <f>T243+'розподіл по викладачам І сем'!T202</f>
        <v>0</v>
      </c>
      <c r="U244" s="338">
        <f>U243+'розподіл по викладачам І сем'!U202</f>
        <v>0</v>
      </c>
      <c r="V244" s="338">
        <f>V243+'розподіл по викладачам І сем'!V202</f>
        <v>0</v>
      </c>
      <c r="W244" s="338">
        <f>W243+'розподіл по викладачам І сем'!W202</f>
        <v>0</v>
      </c>
      <c r="X244" s="338">
        <f>X243+'розподіл по викладачам І сем'!X202</f>
        <v>0</v>
      </c>
      <c r="Y244" s="338">
        <f>Y243+'розподіл по викладачам І сем'!Y202</f>
        <v>0</v>
      </c>
      <c r="Z244" s="338">
        <f>Z243+'розподіл по викладачам І сем'!Z202</f>
        <v>0</v>
      </c>
    </row>
    <row r="245" spans="1:26" ht="32.25" customHeight="1">
      <c r="A245" s="207">
        <v>10</v>
      </c>
      <c r="B245" s="315">
        <f>'розподіл по викладачам І сем'!B203</f>
        <v>0</v>
      </c>
      <c r="C245" s="315">
        <f>'розподіл по викладачам І сем'!C203</f>
        <v>0</v>
      </c>
      <c r="D245" s="265"/>
      <c r="E245" s="266"/>
      <c r="F245" s="266"/>
      <c r="G245" s="267"/>
      <c r="H245" s="209"/>
      <c r="I245" s="268"/>
      <c r="J245" s="269"/>
      <c r="K245" s="316"/>
      <c r="L245" s="317"/>
      <c r="M245" s="317"/>
      <c r="N245" s="317"/>
      <c r="O245" s="317"/>
      <c r="P245" s="317"/>
      <c r="Q245" s="317"/>
      <c r="R245" s="317"/>
      <c r="S245" s="317"/>
      <c r="T245" s="317"/>
      <c r="U245" s="317"/>
      <c r="V245" s="210"/>
      <c r="W245" s="210"/>
      <c r="X245" s="318"/>
      <c r="Y245" s="319"/>
      <c r="Z245" s="320"/>
    </row>
    <row r="246" spans="1:26" ht="16.5">
      <c r="A246" s="71"/>
      <c r="B246" s="72"/>
      <c r="C246" s="198"/>
      <c r="D246" s="270"/>
      <c r="E246" s="51"/>
      <c r="F246" s="51"/>
      <c r="G246" s="216"/>
      <c r="H246" s="216"/>
      <c r="I246" s="51"/>
      <c r="J246" s="271"/>
      <c r="K246" s="171"/>
      <c r="L246" s="9"/>
      <c r="M246" s="9"/>
      <c r="N246" s="9"/>
      <c r="O246" s="9"/>
      <c r="P246" s="9"/>
      <c r="Q246" s="9"/>
      <c r="R246" s="9"/>
      <c r="S246" s="9"/>
      <c r="T246" s="9"/>
      <c r="U246" s="9">
        <v>0</v>
      </c>
      <c r="V246" s="9">
        <v>0</v>
      </c>
      <c r="W246" s="9">
        <v>0</v>
      </c>
      <c r="X246" s="12"/>
      <c r="Y246" s="71">
        <f>SUM(K246:X246)</f>
        <v>0</v>
      </c>
      <c r="Z246" s="165">
        <f>K246+L246+M246+U246+O246</f>
        <v>0</v>
      </c>
    </row>
    <row r="247" spans="1:26" ht="16.5">
      <c r="A247" s="71"/>
      <c r="B247" s="72"/>
      <c r="C247" s="198"/>
      <c r="D247" s="270"/>
      <c r="E247" s="51"/>
      <c r="F247" s="51"/>
      <c r="G247" s="216"/>
      <c r="H247" s="216"/>
      <c r="I247" s="51"/>
      <c r="J247" s="271"/>
      <c r="K247" s="67"/>
      <c r="L247" s="45"/>
      <c r="M247" s="9"/>
      <c r="N247" s="9"/>
      <c r="O247" s="9"/>
      <c r="P247" s="45"/>
      <c r="Q247" s="43"/>
      <c r="R247" s="45"/>
      <c r="S247" s="9"/>
      <c r="T247" s="9"/>
      <c r="U247" s="9">
        <v>0</v>
      </c>
      <c r="V247" s="45">
        <v>0</v>
      </c>
      <c r="W247" s="45">
        <v>0</v>
      </c>
      <c r="X247" s="12"/>
      <c r="Y247" s="71">
        <f t="shared" ref="Y247:Y258" si="62">SUM(K247:X247)</f>
        <v>0</v>
      </c>
      <c r="Z247" s="165">
        <f t="shared" ref="Z247:Z258" si="63">K247+L247+M247+U247+O247</f>
        <v>0</v>
      </c>
    </row>
    <row r="248" spans="1:26" ht="16.5">
      <c r="A248" s="71"/>
      <c r="B248" s="72"/>
      <c r="C248" s="199"/>
      <c r="D248" s="270"/>
      <c r="E248" s="51"/>
      <c r="F248" s="51"/>
      <c r="G248" s="216"/>
      <c r="H248" s="216"/>
      <c r="I248" s="51"/>
      <c r="J248" s="271"/>
      <c r="K248" s="171"/>
      <c r="L248" s="9"/>
      <c r="M248" s="9"/>
      <c r="N248" s="9"/>
      <c r="O248" s="9"/>
      <c r="P248" s="9"/>
      <c r="Q248" s="9"/>
      <c r="R248" s="9"/>
      <c r="S248" s="9"/>
      <c r="T248" s="9"/>
      <c r="U248" s="9">
        <v>0</v>
      </c>
      <c r="V248" s="9">
        <v>0</v>
      </c>
      <c r="W248" s="9">
        <v>0</v>
      </c>
      <c r="X248" s="12"/>
      <c r="Y248" s="71">
        <f t="shared" si="62"/>
        <v>0</v>
      </c>
      <c r="Z248" s="165">
        <f t="shared" si="63"/>
        <v>0</v>
      </c>
    </row>
    <row r="249" spans="1:26" ht="16.5">
      <c r="A249" s="71"/>
      <c r="B249" s="72"/>
      <c r="C249" s="199"/>
      <c r="D249" s="270"/>
      <c r="E249" s="51"/>
      <c r="F249" s="51"/>
      <c r="G249" s="216"/>
      <c r="H249" s="216"/>
      <c r="I249" s="51"/>
      <c r="J249" s="271"/>
      <c r="K249" s="171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12"/>
      <c r="Y249" s="71">
        <f t="shared" si="62"/>
        <v>0</v>
      </c>
      <c r="Z249" s="165">
        <f t="shared" si="63"/>
        <v>0</v>
      </c>
    </row>
    <row r="250" spans="1:26" ht="16.5">
      <c r="A250" s="71"/>
      <c r="B250" s="72"/>
      <c r="C250" s="199"/>
      <c r="D250" s="270"/>
      <c r="E250" s="51"/>
      <c r="F250" s="51"/>
      <c r="G250" s="216"/>
      <c r="H250" s="216"/>
      <c r="I250" s="51"/>
      <c r="J250" s="271"/>
      <c r="K250" s="171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12"/>
      <c r="Y250" s="71">
        <f t="shared" si="62"/>
        <v>0</v>
      </c>
      <c r="Z250" s="165">
        <f t="shared" si="63"/>
        <v>0</v>
      </c>
    </row>
    <row r="251" spans="1:26" ht="16.5">
      <c r="A251" s="71"/>
      <c r="B251" s="72"/>
      <c r="C251" s="199"/>
      <c r="D251" s="270"/>
      <c r="E251" s="51"/>
      <c r="F251" s="51"/>
      <c r="G251" s="216"/>
      <c r="H251" s="216"/>
      <c r="I251" s="51"/>
      <c r="J251" s="271"/>
      <c r="K251" s="171"/>
      <c r="L251" s="9"/>
      <c r="M251" s="9"/>
      <c r="N251" s="9"/>
      <c r="O251" s="9"/>
      <c r="P251" s="9"/>
      <c r="Q251" s="9"/>
      <c r="R251" s="9"/>
      <c r="S251" s="9"/>
      <c r="T251" s="9"/>
      <c r="U251" s="9">
        <v>0</v>
      </c>
      <c r="V251" s="9">
        <v>0</v>
      </c>
      <c r="W251" s="9"/>
      <c r="X251" s="12"/>
      <c r="Y251" s="71">
        <f t="shared" si="62"/>
        <v>0</v>
      </c>
      <c r="Z251" s="165">
        <f t="shared" si="63"/>
        <v>0</v>
      </c>
    </row>
    <row r="252" spans="1:26" ht="16.5">
      <c r="A252" s="71"/>
      <c r="B252" s="72"/>
      <c r="C252" s="199"/>
      <c r="D252" s="270"/>
      <c r="E252" s="51"/>
      <c r="F252" s="51"/>
      <c r="G252" s="216"/>
      <c r="H252" s="216"/>
      <c r="I252" s="51"/>
      <c r="J252" s="271"/>
      <c r="K252" s="171"/>
      <c r="L252" s="9"/>
      <c r="M252" s="9"/>
      <c r="N252" s="9"/>
      <c r="O252" s="9"/>
      <c r="P252" s="9"/>
      <c r="Q252" s="9"/>
      <c r="R252" s="9"/>
      <c r="S252" s="9"/>
      <c r="T252" s="9"/>
      <c r="U252" s="9">
        <v>0</v>
      </c>
      <c r="V252" s="9">
        <v>0</v>
      </c>
      <c r="W252" s="9"/>
      <c r="X252" s="12"/>
      <c r="Y252" s="71">
        <f t="shared" si="62"/>
        <v>0</v>
      </c>
      <c r="Z252" s="165">
        <f t="shared" si="63"/>
        <v>0</v>
      </c>
    </row>
    <row r="253" spans="1:26" ht="16.5">
      <c r="A253" s="71"/>
      <c r="B253" s="72"/>
      <c r="C253" s="199"/>
      <c r="D253" s="270"/>
      <c r="E253" s="51"/>
      <c r="F253" s="51"/>
      <c r="G253" s="216"/>
      <c r="H253" s="216"/>
      <c r="I253" s="51"/>
      <c r="J253" s="271"/>
      <c r="K253" s="171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>
        <v>0</v>
      </c>
      <c r="W253" s="9"/>
      <c r="X253" s="12"/>
      <c r="Y253" s="71">
        <f t="shared" si="62"/>
        <v>0</v>
      </c>
      <c r="Z253" s="165">
        <f t="shared" si="63"/>
        <v>0</v>
      </c>
    </row>
    <row r="254" spans="1:26" ht="16.5">
      <c r="A254" s="71"/>
      <c r="B254" s="72"/>
      <c r="C254" s="199"/>
      <c r="D254" s="270"/>
      <c r="E254" s="51"/>
      <c r="F254" s="51"/>
      <c r="G254" s="216"/>
      <c r="H254" s="216"/>
      <c r="I254" s="51"/>
      <c r="J254" s="271"/>
      <c r="K254" s="171"/>
      <c r="L254" s="9"/>
      <c r="M254" s="9"/>
      <c r="N254" s="9"/>
      <c r="O254" s="9"/>
      <c r="P254" s="9"/>
      <c r="Q254" s="9"/>
      <c r="R254" s="9"/>
      <c r="S254" s="9"/>
      <c r="T254" s="9"/>
      <c r="U254" s="9">
        <v>0</v>
      </c>
      <c r="V254" s="9">
        <v>0</v>
      </c>
      <c r="W254" s="9"/>
      <c r="X254" s="12"/>
      <c r="Y254" s="71">
        <f t="shared" si="62"/>
        <v>0</v>
      </c>
      <c r="Z254" s="165">
        <f t="shared" si="63"/>
        <v>0</v>
      </c>
    </row>
    <row r="255" spans="1:26" ht="16.5">
      <c r="A255" s="71"/>
      <c r="B255" s="72"/>
      <c r="C255" s="200"/>
      <c r="D255" s="270"/>
      <c r="E255" s="272"/>
      <c r="F255" s="273"/>
      <c r="G255" s="217"/>
      <c r="H255" s="216"/>
      <c r="I255" s="273"/>
      <c r="J255" s="271"/>
      <c r="K255" s="67"/>
      <c r="L255" s="45"/>
      <c r="M255" s="9"/>
      <c r="N255" s="9"/>
      <c r="O255" s="9"/>
      <c r="P255" s="45"/>
      <c r="Q255" s="45"/>
      <c r="R255" s="45"/>
      <c r="S255" s="9"/>
      <c r="T255" s="9"/>
      <c r="U255" s="9">
        <v>0</v>
      </c>
      <c r="V255" s="45">
        <v>0</v>
      </c>
      <c r="W255" s="45">
        <v>0</v>
      </c>
      <c r="X255" s="132"/>
      <c r="Y255" s="71">
        <f t="shared" si="62"/>
        <v>0</v>
      </c>
      <c r="Z255" s="165">
        <f t="shared" si="63"/>
        <v>0</v>
      </c>
    </row>
    <row r="256" spans="1:26" ht="16.5">
      <c r="A256" s="71"/>
      <c r="B256" s="72"/>
      <c r="C256" s="201"/>
      <c r="D256" s="270"/>
      <c r="E256" s="272"/>
      <c r="F256" s="273"/>
      <c r="G256" s="217"/>
      <c r="H256" s="216"/>
      <c r="I256" s="51"/>
      <c r="J256" s="271"/>
      <c r="K256" s="171"/>
      <c r="L256" s="9"/>
      <c r="M256" s="9"/>
      <c r="N256" s="9"/>
      <c r="O256" s="9"/>
      <c r="P256" s="9"/>
      <c r="Q256" s="9"/>
      <c r="R256" s="9"/>
      <c r="S256" s="9"/>
      <c r="T256" s="9"/>
      <c r="U256" s="9">
        <v>0</v>
      </c>
      <c r="V256" s="9">
        <v>0</v>
      </c>
      <c r="W256" s="9"/>
      <c r="X256" s="12"/>
      <c r="Y256" s="71">
        <f t="shared" si="62"/>
        <v>0</v>
      </c>
      <c r="Z256" s="165">
        <f t="shared" si="63"/>
        <v>0</v>
      </c>
    </row>
    <row r="257" spans="1:26" ht="16.5">
      <c r="A257" s="71"/>
      <c r="B257" s="72"/>
      <c r="C257" s="201"/>
      <c r="D257" s="270"/>
      <c r="E257" s="272"/>
      <c r="F257" s="273"/>
      <c r="G257" s="217"/>
      <c r="H257" s="216"/>
      <c r="I257" s="51"/>
      <c r="J257" s="271"/>
      <c r="K257" s="171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>
        <v>0</v>
      </c>
      <c r="X257" s="12"/>
      <c r="Y257" s="71">
        <f t="shared" si="62"/>
        <v>0</v>
      </c>
      <c r="Z257" s="165">
        <f t="shared" si="63"/>
        <v>0</v>
      </c>
    </row>
    <row r="258" spans="1:26" ht="16.5">
      <c r="A258" s="71"/>
      <c r="B258" s="72"/>
      <c r="C258" s="201"/>
      <c r="D258" s="270"/>
      <c r="E258" s="272"/>
      <c r="F258" s="273"/>
      <c r="G258" s="217"/>
      <c r="H258" s="216"/>
      <c r="I258" s="51"/>
      <c r="J258" s="271"/>
      <c r="K258" s="171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>
        <v>0</v>
      </c>
      <c r="X258" s="12"/>
      <c r="Y258" s="71">
        <f t="shared" si="62"/>
        <v>0</v>
      </c>
      <c r="Z258" s="165">
        <f t="shared" si="63"/>
        <v>0</v>
      </c>
    </row>
    <row r="259" spans="1:26" ht="16.5">
      <c r="A259" s="71"/>
      <c r="B259" s="72"/>
      <c r="C259" s="201"/>
      <c r="D259" s="270"/>
      <c r="E259" s="272"/>
      <c r="F259" s="273"/>
      <c r="G259" s="217"/>
      <c r="H259" s="216"/>
      <c r="I259" s="51"/>
      <c r="J259" s="271"/>
      <c r="K259" s="171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>
        <v>0</v>
      </c>
      <c r="W259" s="9">
        <v>0</v>
      </c>
      <c r="X259" s="12"/>
      <c r="Y259" s="71">
        <f t="shared" ref="Y259:Y265" si="64">SUM(K259:X259)</f>
        <v>0</v>
      </c>
      <c r="Z259" s="165">
        <f>K259+L259+M259+U259+O259</f>
        <v>0</v>
      </c>
    </row>
    <row r="260" spans="1:26" ht="16.5">
      <c r="A260" s="71"/>
      <c r="B260" s="72"/>
      <c r="C260" s="201"/>
      <c r="D260" s="270"/>
      <c r="E260" s="272"/>
      <c r="F260" s="273"/>
      <c r="G260" s="217"/>
      <c r="H260" s="216"/>
      <c r="I260" s="51"/>
      <c r="J260" s="271"/>
      <c r="K260" s="171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>
        <v>0</v>
      </c>
      <c r="W260" s="9">
        <v>0</v>
      </c>
      <c r="X260" s="12"/>
      <c r="Y260" s="71">
        <f t="shared" si="64"/>
        <v>0</v>
      </c>
      <c r="Z260" s="165">
        <f>K260+L260+M260+U260+O260</f>
        <v>0</v>
      </c>
    </row>
    <row r="261" spans="1:26" ht="16.5">
      <c r="A261" s="71"/>
      <c r="B261" s="72"/>
      <c r="C261" s="201"/>
      <c r="D261" s="270"/>
      <c r="E261" s="272"/>
      <c r="F261" s="219"/>
      <c r="G261" s="218"/>
      <c r="H261" s="216"/>
      <c r="I261" s="274"/>
      <c r="J261" s="271"/>
      <c r="K261" s="171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12"/>
      <c r="Y261" s="71">
        <f t="shared" si="64"/>
        <v>0</v>
      </c>
      <c r="Z261" s="165">
        <f>K261+L261+M261+U261+O261</f>
        <v>0</v>
      </c>
    </row>
    <row r="262" spans="1:26" ht="16.5">
      <c r="A262" s="71"/>
      <c r="B262" s="72"/>
      <c r="C262" s="131"/>
      <c r="D262" s="270"/>
      <c r="E262" s="272"/>
      <c r="F262" s="219"/>
      <c r="G262" s="219"/>
      <c r="H262" s="204"/>
      <c r="I262" s="274"/>
      <c r="J262" s="271"/>
      <c r="K262" s="171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12"/>
      <c r="Y262" s="71">
        <f t="shared" si="64"/>
        <v>0</v>
      </c>
      <c r="Z262" s="165">
        <f>K262+L262+M262+U262+O262</f>
        <v>0</v>
      </c>
    </row>
    <row r="263" spans="1:26" ht="17.25" thickBot="1">
      <c r="A263" s="220"/>
      <c r="B263" s="221"/>
      <c r="C263" s="222"/>
      <c r="D263" s="275"/>
      <c r="E263" s="276"/>
      <c r="F263" s="223"/>
      <c r="G263" s="223"/>
      <c r="H263" s="224"/>
      <c r="I263" s="277"/>
      <c r="J263" s="278"/>
      <c r="K263" s="162"/>
      <c r="L263" s="135"/>
      <c r="M263" s="135"/>
      <c r="N263" s="135"/>
      <c r="O263" s="135"/>
      <c r="P263" s="135"/>
      <c r="Q263" s="135"/>
      <c r="R263" s="135"/>
      <c r="S263" s="135"/>
      <c r="T263" s="135"/>
      <c r="U263" s="135"/>
      <c r="V263" s="135"/>
      <c r="W263" s="135"/>
      <c r="X263" s="140"/>
      <c r="Y263" s="71">
        <f t="shared" si="64"/>
        <v>0</v>
      </c>
      <c r="Z263" s="165">
        <f>K263+L263+M263+U263+O263</f>
        <v>0</v>
      </c>
    </row>
    <row r="264" spans="1:26" ht="15" thickBot="1">
      <c r="A264" s="227"/>
      <c r="B264" s="488" t="s">
        <v>78</v>
      </c>
      <c r="C264" s="489"/>
      <c r="D264" s="279"/>
      <c r="E264" s="280"/>
      <c r="F264" s="281"/>
      <c r="G264" s="281"/>
      <c r="H264" s="228"/>
      <c r="I264" s="282"/>
      <c r="J264" s="283"/>
      <c r="K264" s="322">
        <f t="shared" ref="K264:X264" si="65">SUM(K246:K263)</f>
        <v>0</v>
      </c>
      <c r="L264" s="229">
        <f t="shared" si="65"/>
        <v>0</v>
      </c>
      <c r="M264" s="229">
        <f t="shared" si="65"/>
        <v>0</v>
      </c>
      <c r="N264" s="229">
        <f t="shared" si="65"/>
        <v>0</v>
      </c>
      <c r="O264" s="229">
        <f t="shared" si="65"/>
        <v>0</v>
      </c>
      <c r="P264" s="229">
        <f t="shared" si="65"/>
        <v>0</v>
      </c>
      <c r="Q264" s="229">
        <f t="shared" si="65"/>
        <v>0</v>
      </c>
      <c r="R264" s="229">
        <f t="shared" si="65"/>
        <v>0</v>
      </c>
      <c r="S264" s="229">
        <f t="shared" si="65"/>
        <v>0</v>
      </c>
      <c r="T264" s="229">
        <f t="shared" si="65"/>
        <v>0</v>
      </c>
      <c r="U264" s="229">
        <f t="shared" si="65"/>
        <v>0</v>
      </c>
      <c r="V264" s="229">
        <f t="shared" si="65"/>
        <v>0</v>
      </c>
      <c r="W264" s="229">
        <f t="shared" si="65"/>
        <v>0</v>
      </c>
      <c r="X264" s="323">
        <f t="shared" si="65"/>
        <v>0</v>
      </c>
      <c r="Y264" s="227">
        <f t="shared" si="64"/>
        <v>0</v>
      </c>
      <c r="Z264" s="324">
        <f>SUM(Z246:Z263)</f>
        <v>0</v>
      </c>
    </row>
    <row r="265" spans="1:26" ht="16.5">
      <c r="A265" s="225"/>
      <c r="B265" s="237"/>
      <c r="C265" s="240"/>
      <c r="D265" s="284"/>
      <c r="E265" s="285"/>
      <c r="F265" s="286"/>
      <c r="G265" s="286"/>
      <c r="H265" s="226"/>
      <c r="I265" s="287"/>
      <c r="J265" s="288"/>
      <c r="K265" s="325"/>
      <c r="L265" s="325"/>
      <c r="M265" s="325"/>
      <c r="N265" s="325"/>
      <c r="O265" s="325"/>
      <c r="P265" s="325"/>
      <c r="Q265" s="325"/>
      <c r="R265" s="325"/>
      <c r="S265" s="325"/>
      <c r="T265" s="325"/>
      <c r="U265" s="325">
        <v>0</v>
      </c>
      <c r="V265" s="325"/>
      <c r="W265" s="325">
        <v>0</v>
      </c>
      <c r="X265" s="326"/>
      <c r="Y265" s="70">
        <f t="shared" si="64"/>
        <v>0</v>
      </c>
      <c r="Z265" s="327">
        <f>K265+L265+M265+U265+O265+R265</f>
        <v>0</v>
      </c>
    </row>
    <row r="266" spans="1:26" ht="16.5">
      <c r="A266" s="202"/>
      <c r="B266" s="238"/>
      <c r="C266" s="241"/>
      <c r="D266" s="289"/>
      <c r="E266" s="290"/>
      <c r="F266" s="291"/>
      <c r="G266" s="291"/>
      <c r="H266" s="205"/>
      <c r="I266" s="292"/>
      <c r="J266" s="288"/>
      <c r="K266" s="328"/>
      <c r="L266" s="328"/>
      <c r="M266" s="328"/>
      <c r="N266" s="328"/>
      <c r="O266" s="328"/>
      <c r="P266" s="328"/>
      <c r="Q266" s="328"/>
      <c r="R266" s="328"/>
      <c r="S266" s="325"/>
      <c r="T266" s="325"/>
      <c r="U266" s="325">
        <v>0</v>
      </c>
      <c r="V266" s="328"/>
      <c r="W266" s="328">
        <v>0</v>
      </c>
      <c r="X266" s="329"/>
      <c r="Y266" s="71">
        <f t="shared" ref="Y266:Y280" si="66">SUM(K266:X266)</f>
        <v>0</v>
      </c>
      <c r="Z266" s="327">
        <f t="shared" ref="Z266:Z280" si="67">K266+L266+M266+U266+O266+R266</f>
        <v>0</v>
      </c>
    </row>
    <row r="267" spans="1:26" ht="16.5">
      <c r="A267" s="202"/>
      <c r="B267" s="238"/>
      <c r="C267" s="241"/>
      <c r="D267" s="289"/>
      <c r="E267" s="290"/>
      <c r="F267" s="291"/>
      <c r="G267" s="291"/>
      <c r="H267" s="261"/>
      <c r="I267" s="292"/>
      <c r="J267" s="288"/>
      <c r="K267" s="328"/>
      <c r="L267" s="328"/>
      <c r="M267" s="328"/>
      <c r="N267" s="328"/>
      <c r="O267" s="328"/>
      <c r="P267" s="328"/>
      <c r="Q267" s="328"/>
      <c r="R267" s="328"/>
      <c r="S267" s="325"/>
      <c r="T267" s="325"/>
      <c r="U267" s="325">
        <v>0</v>
      </c>
      <c r="V267" s="328"/>
      <c r="W267" s="328">
        <v>0</v>
      </c>
      <c r="X267" s="329"/>
      <c r="Y267" s="71">
        <f t="shared" si="66"/>
        <v>0</v>
      </c>
      <c r="Z267" s="327">
        <f t="shared" si="67"/>
        <v>0</v>
      </c>
    </row>
    <row r="268" spans="1:26" ht="16.5">
      <c r="A268" s="202"/>
      <c r="B268" s="238"/>
      <c r="C268" s="241"/>
      <c r="D268" s="289"/>
      <c r="E268" s="290"/>
      <c r="F268" s="291"/>
      <c r="G268" s="291"/>
      <c r="H268" s="261"/>
      <c r="I268" s="292"/>
      <c r="J268" s="288"/>
      <c r="K268" s="328"/>
      <c r="L268" s="328"/>
      <c r="M268" s="328"/>
      <c r="N268" s="328"/>
      <c r="O268" s="328"/>
      <c r="P268" s="328"/>
      <c r="Q268" s="328"/>
      <c r="R268" s="328"/>
      <c r="S268" s="325"/>
      <c r="T268" s="325"/>
      <c r="U268" s="325">
        <v>0</v>
      </c>
      <c r="V268" s="328"/>
      <c r="W268" s="328">
        <v>0</v>
      </c>
      <c r="X268" s="329"/>
      <c r="Y268" s="71">
        <f t="shared" si="66"/>
        <v>0</v>
      </c>
      <c r="Z268" s="327">
        <f t="shared" si="67"/>
        <v>0</v>
      </c>
    </row>
    <row r="269" spans="1:26" ht="16.5">
      <c r="A269" s="202"/>
      <c r="B269" s="238"/>
      <c r="C269" s="241"/>
      <c r="D269" s="289"/>
      <c r="E269" s="290"/>
      <c r="F269" s="291"/>
      <c r="G269" s="291"/>
      <c r="H269" s="205"/>
      <c r="I269" s="292"/>
      <c r="J269" s="288"/>
      <c r="K269" s="328"/>
      <c r="L269" s="328"/>
      <c r="M269" s="328"/>
      <c r="N269" s="328"/>
      <c r="O269" s="328"/>
      <c r="P269" s="328"/>
      <c r="Q269" s="328"/>
      <c r="R269" s="328"/>
      <c r="S269" s="325"/>
      <c r="T269" s="325"/>
      <c r="U269" s="325">
        <v>0</v>
      </c>
      <c r="V269" s="328"/>
      <c r="W269" s="328">
        <v>0</v>
      </c>
      <c r="X269" s="329"/>
      <c r="Y269" s="71">
        <f t="shared" si="66"/>
        <v>0</v>
      </c>
      <c r="Z269" s="327">
        <f t="shared" si="67"/>
        <v>0</v>
      </c>
    </row>
    <row r="270" spans="1:26" ht="16.5">
      <c r="A270" s="202"/>
      <c r="B270" s="238"/>
      <c r="C270" s="241"/>
      <c r="D270" s="289"/>
      <c r="E270" s="290"/>
      <c r="F270" s="291"/>
      <c r="G270" s="291"/>
      <c r="H270" s="205"/>
      <c r="I270" s="292"/>
      <c r="J270" s="288"/>
      <c r="K270" s="328"/>
      <c r="L270" s="328"/>
      <c r="M270" s="328"/>
      <c r="N270" s="328"/>
      <c r="O270" s="328"/>
      <c r="P270" s="328"/>
      <c r="Q270" s="328"/>
      <c r="R270" s="328"/>
      <c r="S270" s="325"/>
      <c r="T270" s="325"/>
      <c r="U270" s="325">
        <v>0</v>
      </c>
      <c r="V270" s="328"/>
      <c r="W270" s="328">
        <v>0</v>
      </c>
      <c r="X270" s="329"/>
      <c r="Y270" s="71">
        <f t="shared" si="66"/>
        <v>0</v>
      </c>
      <c r="Z270" s="327">
        <f t="shared" si="67"/>
        <v>0</v>
      </c>
    </row>
    <row r="271" spans="1:26" ht="16.5">
      <c r="A271" s="202"/>
      <c r="B271" s="238"/>
      <c r="C271" s="241"/>
      <c r="D271" s="289"/>
      <c r="E271" s="290"/>
      <c r="F271" s="291"/>
      <c r="G271" s="291"/>
      <c r="H271" s="205"/>
      <c r="I271" s="292"/>
      <c r="J271" s="288"/>
      <c r="K271" s="328"/>
      <c r="L271" s="328"/>
      <c r="M271" s="328"/>
      <c r="N271" s="328"/>
      <c r="O271" s="328"/>
      <c r="P271" s="328"/>
      <c r="Q271" s="328"/>
      <c r="R271" s="328"/>
      <c r="S271" s="325"/>
      <c r="T271" s="325"/>
      <c r="U271" s="325">
        <v>0</v>
      </c>
      <c r="V271" s="328"/>
      <c r="W271" s="328">
        <v>0</v>
      </c>
      <c r="X271" s="329"/>
      <c r="Y271" s="71">
        <f t="shared" si="66"/>
        <v>0</v>
      </c>
      <c r="Z271" s="327">
        <f t="shared" si="67"/>
        <v>0</v>
      </c>
    </row>
    <row r="272" spans="1:26" ht="16.5">
      <c r="A272" s="202"/>
      <c r="B272" s="238"/>
      <c r="C272" s="241"/>
      <c r="D272" s="289"/>
      <c r="E272" s="290"/>
      <c r="F272" s="291"/>
      <c r="G272" s="291"/>
      <c r="H272" s="205"/>
      <c r="I272" s="292"/>
      <c r="J272" s="288"/>
      <c r="K272" s="328"/>
      <c r="L272" s="328"/>
      <c r="M272" s="328"/>
      <c r="N272" s="328"/>
      <c r="O272" s="328"/>
      <c r="P272" s="328"/>
      <c r="Q272" s="328"/>
      <c r="R272" s="328"/>
      <c r="S272" s="325"/>
      <c r="T272" s="325"/>
      <c r="U272" s="325">
        <v>0</v>
      </c>
      <c r="V272" s="328"/>
      <c r="W272" s="328">
        <v>0</v>
      </c>
      <c r="X272" s="329"/>
      <c r="Y272" s="71">
        <f t="shared" si="66"/>
        <v>0</v>
      </c>
      <c r="Z272" s="327">
        <f t="shared" si="67"/>
        <v>0</v>
      </c>
    </row>
    <row r="273" spans="1:26" ht="16.5">
      <c r="A273" s="202"/>
      <c r="B273" s="238"/>
      <c r="C273" s="241"/>
      <c r="D273" s="289"/>
      <c r="E273" s="290"/>
      <c r="F273" s="291"/>
      <c r="G273" s="291"/>
      <c r="H273" s="205"/>
      <c r="I273" s="292"/>
      <c r="J273" s="288"/>
      <c r="K273" s="328"/>
      <c r="L273" s="328"/>
      <c r="M273" s="328"/>
      <c r="N273" s="328"/>
      <c r="O273" s="328"/>
      <c r="P273" s="328"/>
      <c r="Q273" s="328"/>
      <c r="R273" s="328"/>
      <c r="S273" s="325"/>
      <c r="T273" s="325"/>
      <c r="U273" s="325">
        <v>0</v>
      </c>
      <c r="V273" s="328"/>
      <c r="W273" s="328">
        <v>0</v>
      </c>
      <c r="X273" s="329"/>
      <c r="Y273" s="71">
        <f t="shared" si="66"/>
        <v>0</v>
      </c>
      <c r="Z273" s="327">
        <f t="shared" si="67"/>
        <v>0</v>
      </c>
    </row>
    <row r="274" spans="1:26" ht="16.5">
      <c r="A274" s="202"/>
      <c r="B274" s="238"/>
      <c r="C274" s="241"/>
      <c r="D274" s="289"/>
      <c r="E274" s="290"/>
      <c r="F274" s="291"/>
      <c r="G274" s="291"/>
      <c r="H274" s="205"/>
      <c r="I274" s="292"/>
      <c r="J274" s="288"/>
      <c r="K274" s="328"/>
      <c r="L274" s="328"/>
      <c r="M274" s="328"/>
      <c r="N274" s="328"/>
      <c r="O274" s="328"/>
      <c r="P274" s="328"/>
      <c r="Q274" s="328"/>
      <c r="R274" s="328"/>
      <c r="S274" s="325"/>
      <c r="T274" s="325"/>
      <c r="U274" s="325">
        <v>0</v>
      </c>
      <c r="V274" s="328"/>
      <c r="W274" s="328">
        <v>0</v>
      </c>
      <c r="X274" s="329"/>
      <c r="Y274" s="71">
        <f t="shared" si="66"/>
        <v>0</v>
      </c>
      <c r="Z274" s="327">
        <f t="shared" si="67"/>
        <v>0</v>
      </c>
    </row>
    <row r="275" spans="1:26" ht="16.5">
      <c r="A275" s="202"/>
      <c r="B275" s="238"/>
      <c r="C275" s="241"/>
      <c r="D275" s="289"/>
      <c r="E275" s="290"/>
      <c r="F275" s="291"/>
      <c r="G275" s="291"/>
      <c r="H275" s="205"/>
      <c r="I275" s="292"/>
      <c r="J275" s="288"/>
      <c r="K275" s="328"/>
      <c r="L275" s="328"/>
      <c r="M275" s="328"/>
      <c r="N275" s="328"/>
      <c r="O275" s="328"/>
      <c r="P275" s="328"/>
      <c r="Q275" s="328"/>
      <c r="R275" s="328"/>
      <c r="S275" s="325"/>
      <c r="T275" s="325"/>
      <c r="U275" s="325">
        <v>0</v>
      </c>
      <c r="V275" s="328"/>
      <c r="W275" s="328">
        <v>0</v>
      </c>
      <c r="X275" s="329"/>
      <c r="Y275" s="71">
        <f t="shared" si="66"/>
        <v>0</v>
      </c>
      <c r="Z275" s="327">
        <f t="shared" si="67"/>
        <v>0</v>
      </c>
    </row>
    <row r="276" spans="1:26" ht="16.5">
      <c r="A276" s="202"/>
      <c r="B276" s="238"/>
      <c r="C276" s="241"/>
      <c r="D276" s="289"/>
      <c r="E276" s="290"/>
      <c r="F276" s="291"/>
      <c r="G276" s="291"/>
      <c r="H276" s="205"/>
      <c r="I276" s="292"/>
      <c r="J276" s="288"/>
      <c r="K276" s="328"/>
      <c r="L276" s="328"/>
      <c r="M276" s="328"/>
      <c r="N276" s="328"/>
      <c r="O276" s="328"/>
      <c r="P276" s="328"/>
      <c r="Q276" s="328"/>
      <c r="R276" s="328"/>
      <c r="S276" s="325"/>
      <c r="T276" s="325"/>
      <c r="U276" s="325">
        <v>0</v>
      </c>
      <c r="V276" s="328"/>
      <c r="W276" s="328">
        <v>0</v>
      </c>
      <c r="X276" s="329"/>
      <c r="Y276" s="71">
        <f t="shared" si="66"/>
        <v>0</v>
      </c>
      <c r="Z276" s="327">
        <f t="shared" si="67"/>
        <v>0</v>
      </c>
    </row>
    <row r="277" spans="1:26">
      <c r="A277" s="202"/>
      <c r="B277" s="238"/>
      <c r="C277" s="250"/>
      <c r="D277" s="289"/>
      <c r="E277" s="290"/>
      <c r="F277" s="291"/>
      <c r="G277" s="291"/>
      <c r="H277" s="205"/>
      <c r="I277" s="292"/>
      <c r="J277" s="288"/>
      <c r="K277" s="328"/>
      <c r="L277" s="328"/>
      <c r="M277" s="328"/>
      <c r="N277" s="328"/>
      <c r="O277" s="328"/>
      <c r="P277" s="328"/>
      <c r="Q277" s="328"/>
      <c r="R277" s="328"/>
      <c r="S277" s="325"/>
      <c r="T277" s="325"/>
      <c r="U277" s="325">
        <v>0</v>
      </c>
      <c r="V277" s="328"/>
      <c r="W277" s="328">
        <v>0</v>
      </c>
      <c r="X277" s="329"/>
      <c r="Y277" s="71">
        <f t="shared" si="66"/>
        <v>0</v>
      </c>
      <c r="Z277" s="327">
        <f t="shared" si="67"/>
        <v>0</v>
      </c>
    </row>
    <row r="278" spans="1:26">
      <c r="A278" s="231"/>
      <c r="B278" s="239"/>
      <c r="C278" s="254"/>
      <c r="D278" s="309"/>
      <c r="E278" s="295"/>
      <c r="F278" s="296"/>
      <c r="G278" s="296"/>
      <c r="H278" s="232"/>
      <c r="I278" s="297"/>
      <c r="J278" s="310"/>
      <c r="K278" s="330"/>
      <c r="L278" s="330"/>
      <c r="M278" s="330"/>
      <c r="N278" s="330"/>
      <c r="O278" s="330"/>
      <c r="P278" s="330"/>
      <c r="Q278" s="330"/>
      <c r="R278" s="330"/>
      <c r="S278" s="342"/>
      <c r="T278" s="328"/>
      <c r="U278" s="328"/>
      <c r="V278" s="330"/>
      <c r="W278" s="330">
        <v>0</v>
      </c>
      <c r="X278" s="332"/>
      <c r="Y278" s="71">
        <f t="shared" si="66"/>
        <v>0</v>
      </c>
      <c r="Z278" s="327">
        <f t="shared" si="67"/>
        <v>0</v>
      </c>
    </row>
    <row r="279" spans="1:26">
      <c r="A279" s="231"/>
      <c r="B279" s="239"/>
      <c r="C279" s="254"/>
      <c r="D279" s="309"/>
      <c r="E279" s="295"/>
      <c r="F279" s="296"/>
      <c r="G279" s="296"/>
      <c r="H279" s="232"/>
      <c r="I279" s="297"/>
      <c r="J279" s="310"/>
      <c r="K279" s="330"/>
      <c r="L279" s="330"/>
      <c r="M279" s="330"/>
      <c r="N279" s="330"/>
      <c r="O279" s="330"/>
      <c r="P279" s="330"/>
      <c r="Q279" s="330"/>
      <c r="R279" s="330"/>
      <c r="S279" s="342"/>
      <c r="T279" s="328"/>
      <c r="U279" s="328"/>
      <c r="V279" s="330"/>
      <c r="W279" s="330">
        <v>0</v>
      </c>
      <c r="X279" s="332"/>
      <c r="Y279" s="71">
        <f t="shared" si="66"/>
        <v>0</v>
      </c>
      <c r="Z279" s="327">
        <f t="shared" si="67"/>
        <v>0</v>
      </c>
    </row>
    <row r="280" spans="1:26" ht="15" thickBot="1">
      <c r="A280" s="231"/>
      <c r="B280" s="239"/>
      <c r="C280" s="252"/>
      <c r="D280" s="294"/>
      <c r="E280" s="295"/>
      <c r="F280" s="296"/>
      <c r="G280" s="296"/>
      <c r="H280" s="232"/>
      <c r="I280" s="297"/>
      <c r="J280" s="298"/>
      <c r="K280" s="330"/>
      <c r="L280" s="330"/>
      <c r="M280" s="330"/>
      <c r="N280" s="330"/>
      <c r="O280" s="330"/>
      <c r="P280" s="330"/>
      <c r="Q280" s="330"/>
      <c r="R280" s="330"/>
      <c r="S280" s="331"/>
      <c r="T280" s="331"/>
      <c r="U280" s="331"/>
      <c r="V280" s="330"/>
      <c r="W280" s="330">
        <v>0</v>
      </c>
      <c r="X280" s="332"/>
      <c r="Y280" s="71">
        <f t="shared" si="66"/>
        <v>0</v>
      </c>
      <c r="Z280" s="327">
        <f t="shared" si="67"/>
        <v>0</v>
      </c>
    </row>
    <row r="281" spans="1:26" ht="15" thickBot="1">
      <c r="A281" s="227"/>
      <c r="B281" s="520" t="s">
        <v>86</v>
      </c>
      <c r="C281" s="521"/>
      <c r="D281" s="279"/>
      <c r="E281" s="280"/>
      <c r="F281" s="281"/>
      <c r="G281" s="281"/>
      <c r="H281" s="228"/>
      <c r="I281" s="282"/>
      <c r="J281" s="283"/>
      <c r="K281" s="322">
        <f t="shared" ref="K281:Z281" si="68">SUM(K265:K280)</f>
        <v>0</v>
      </c>
      <c r="L281" s="322">
        <f t="shared" si="68"/>
        <v>0</v>
      </c>
      <c r="M281" s="322">
        <f t="shared" si="68"/>
        <v>0</v>
      </c>
      <c r="N281" s="322">
        <f t="shared" si="68"/>
        <v>0</v>
      </c>
      <c r="O281" s="322">
        <f t="shared" si="68"/>
        <v>0</v>
      </c>
      <c r="P281" s="322">
        <f t="shared" si="68"/>
        <v>0</v>
      </c>
      <c r="Q281" s="322">
        <f t="shared" si="68"/>
        <v>0</v>
      </c>
      <c r="R281" s="322">
        <f t="shared" si="68"/>
        <v>0</v>
      </c>
      <c r="S281" s="322">
        <f t="shared" si="68"/>
        <v>0</v>
      </c>
      <c r="T281" s="322">
        <f t="shared" si="68"/>
        <v>0</v>
      </c>
      <c r="U281" s="322">
        <f t="shared" si="68"/>
        <v>0</v>
      </c>
      <c r="V281" s="322">
        <f t="shared" si="68"/>
        <v>0</v>
      </c>
      <c r="W281" s="322">
        <f t="shared" si="68"/>
        <v>0</v>
      </c>
      <c r="X281" s="333">
        <f t="shared" si="68"/>
        <v>0</v>
      </c>
      <c r="Y281" s="227">
        <f t="shared" si="68"/>
        <v>0</v>
      </c>
      <c r="Z281" s="324">
        <f t="shared" si="68"/>
        <v>0</v>
      </c>
    </row>
    <row r="282" spans="1:26" ht="15.75" thickBot="1">
      <c r="A282" s="233"/>
      <c r="B282" s="504" t="s">
        <v>79</v>
      </c>
      <c r="C282" s="505"/>
      <c r="D282" s="299"/>
      <c r="E282" s="300"/>
      <c r="F282" s="301"/>
      <c r="G282" s="302"/>
      <c r="H282" s="234"/>
      <c r="I282" s="301"/>
      <c r="J282" s="303"/>
      <c r="K282" s="334">
        <f t="shared" ref="K282:Z282" si="69">K264+K281</f>
        <v>0</v>
      </c>
      <c r="L282" s="334">
        <f t="shared" si="69"/>
        <v>0</v>
      </c>
      <c r="M282" s="334">
        <f t="shared" si="69"/>
        <v>0</v>
      </c>
      <c r="N282" s="334">
        <f t="shared" si="69"/>
        <v>0</v>
      </c>
      <c r="O282" s="334">
        <f t="shared" si="69"/>
        <v>0</v>
      </c>
      <c r="P282" s="334">
        <f t="shared" si="69"/>
        <v>0</v>
      </c>
      <c r="Q282" s="334">
        <f t="shared" si="69"/>
        <v>0</v>
      </c>
      <c r="R282" s="334">
        <f t="shared" si="69"/>
        <v>0</v>
      </c>
      <c r="S282" s="334">
        <f t="shared" si="69"/>
        <v>0</v>
      </c>
      <c r="T282" s="334">
        <f t="shared" si="69"/>
        <v>0</v>
      </c>
      <c r="U282" s="334">
        <f t="shared" si="69"/>
        <v>0</v>
      </c>
      <c r="V282" s="334">
        <f t="shared" si="69"/>
        <v>0</v>
      </c>
      <c r="W282" s="334">
        <f t="shared" si="69"/>
        <v>0</v>
      </c>
      <c r="X282" s="335">
        <f t="shared" si="69"/>
        <v>0</v>
      </c>
      <c r="Y282" s="336">
        <f t="shared" si="69"/>
        <v>0</v>
      </c>
      <c r="Z282" s="337">
        <f t="shared" si="69"/>
        <v>0</v>
      </c>
    </row>
    <row r="283" spans="1:26" ht="15.75" thickBot="1">
      <c r="A283" s="235"/>
      <c r="B283" s="538" t="s">
        <v>80</v>
      </c>
      <c r="C283" s="539"/>
      <c r="D283" s="304"/>
      <c r="E283" s="305"/>
      <c r="F283" s="306"/>
      <c r="G283" s="307"/>
      <c r="H283" s="236"/>
      <c r="I283" s="306"/>
      <c r="J283" s="308"/>
      <c r="K283" s="338">
        <f>K282+'розподіл по викладачам І сем'!K222</f>
        <v>0</v>
      </c>
      <c r="L283" s="338">
        <f>L282+'розподіл по викладачам І сем'!L222</f>
        <v>0</v>
      </c>
      <c r="M283" s="338">
        <f>M282+'розподіл по викладачам І сем'!M222</f>
        <v>0</v>
      </c>
      <c r="N283" s="338">
        <f>N282+'розподіл по викладачам І сем'!N222</f>
        <v>0</v>
      </c>
      <c r="O283" s="338">
        <f>O282+'розподіл по викладачам І сем'!O222</f>
        <v>0</v>
      </c>
      <c r="P283" s="338">
        <f>P282+'розподіл по викладачам І сем'!P222</f>
        <v>0</v>
      </c>
      <c r="Q283" s="338">
        <f>Q282+'розподіл по викладачам І сем'!Q222</f>
        <v>0</v>
      </c>
      <c r="R283" s="338">
        <f>R282+'розподіл по викладачам І сем'!R222</f>
        <v>0</v>
      </c>
      <c r="S283" s="338">
        <f>S282+'розподіл по викладачам І сем'!S222</f>
        <v>0</v>
      </c>
      <c r="T283" s="338">
        <f>T282+'розподіл по викладачам І сем'!T222</f>
        <v>0</v>
      </c>
      <c r="U283" s="338">
        <f>U282+'розподіл по викладачам І сем'!U222</f>
        <v>0</v>
      </c>
      <c r="V283" s="338">
        <f>V282+'розподіл по викладачам І сем'!V222</f>
        <v>0</v>
      </c>
      <c r="W283" s="338">
        <f>W282+'розподіл по викладачам І сем'!W222</f>
        <v>0</v>
      </c>
      <c r="X283" s="338">
        <f>X282+'розподіл по викладачам І сем'!X222</f>
        <v>0</v>
      </c>
      <c r="Y283" s="338">
        <f>Y282+'розподіл по викладачам І сем'!Y222</f>
        <v>0</v>
      </c>
      <c r="Z283" s="338">
        <f>Z282+'розподіл по викладачам І сем'!Z222</f>
        <v>0</v>
      </c>
    </row>
    <row r="284" spans="1:26" ht="15">
      <c r="A284" s="207">
        <v>11</v>
      </c>
      <c r="B284" s="315">
        <f>'розподіл по викладачам І сем'!B223</f>
        <v>0</v>
      </c>
      <c r="C284" s="315">
        <f>'розподіл по викладачам І сем'!C223</f>
        <v>0</v>
      </c>
      <c r="D284" s="265"/>
      <c r="E284" s="266"/>
      <c r="F284" s="266"/>
      <c r="G284" s="267"/>
      <c r="H284" s="209"/>
      <c r="I284" s="268"/>
      <c r="J284" s="269"/>
      <c r="K284" s="316"/>
      <c r="L284" s="317"/>
      <c r="M284" s="317"/>
      <c r="N284" s="317"/>
      <c r="O284" s="317"/>
      <c r="P284" s="317"/>
      <c r="Q284" s="317"/>
      <c r="R284" s="317"/>
      <c r="S284" s="317"/>
      <c r="T284" s="317"/>
      <c r="U284" s="317"/>
      <c r="V284" s="210"/>
      <c r="W284" s="210"/>
      <c r="X284" s="318"/>
      <c r="Y284" s="319"/>
      <c r="Z284" s="320"/>
    </row>
    <row r="285" spans="1:26" ht="16.5">
      <c r="A285" s="71"/>
      <c r="B285" s="72"/>
      <c r="C285" s="198"/>
      <c r="D285" s="270"/>
      <c r="E285" s="51"/>
      <c r="F285" s="51"/>
      <c r="G285" s="216"/>
      <c r="H285" s="216"/>
      <c r="I285" s="51"/>
      <c r="J285" s="271"/>
      <c r="K285" s="171"/>
      <c r="L285" s="9"/>
      <c r="M285" s="9"/>
      <c r="N285" s="9"/>
      <c r="O285" s="9"/>
      <c r="P285" s="9"/>
      <c r="Q285" s="9"/>
      <c r="R285" s="9"/>
      <c r="S285" s="9"/>
      <c r="T285" s="9"/>
      <c r="U285" s="9">
        <v>0</v>
      </c>
      <c r="V285" s="9"/>
      <c r="W285" s="9">
        <v>0</v>
      </c>
      <c r="X285" s="12"/>
      <c r="Y285" s="71">
        <f>SUM(K285:X285)</f>
        <v>0</v>
      </c>
      <c r="Z285" s="165">
        <f>K285+L285+M285+U285+O285</f>
        <v>0</v>
      </c>
    </row>
    <row r="286" spans="1:26" ht="16.5">
      <c r="A286" s="71"/>
      <c r="B286" s="72"/>
      <c r="C286" s="198"/>
      <c r="D286" s="270"/>
      <c r="E286" s="51"/>
      <c r="F286" s="51"/>
      <c r="G286" s="216"/>
      <c r="H286" s="216"/>
      <c r="I286" s="51"/>
      <c r="J286" s="271"/>
      <c r="K286" s="67"/>
      <c r="L286" s="45"/>
      <c r="M286" s="9"/>
      <c r="N286" s="9"/>
      <c r="O286" s="9"/>
      <c r="P286" s="45"/>
      <c r="Q286" s="43"/>
      <c r="R286" s="45"/>
      <c r="S286" s="9"/>
      <c r="T286" s="9"/>
      <c r="U286" s="9">
        <v>0</v>
      </c>
      <c r="V286" s="45"/>
      <c r="W286" s="45">
        <v>0</v>
      </c>
      <c r="X286" s="12"/>
      <c r="Y286" s="71">
        <f t="shared" ref="Y286:Y296" si="70">SUM(K286:X286)</f>
        <v>0</v>
      </c>
      <c r="Z286" s="165">
        <f t="shared" ref="Z286:Z296" si="71">K286+L286+M286+U286+O286</f>
        <v>0</v>
      </c>
    </row>
    <row r="287" spans="1:26" ht="16.5">
      <c r="A287" s="71"/>
      <c r="B287" s="72"/>
      <c r="C287" s="199"/>
      <c r="D287" s="270"/>
      <c r="E287" s="51"/>
      <c r="F287" s="51"/>
      <c r="G287" s="216"/>
      <c r="H287" s="216"/>
      <c r="I287" s="51"/>
      <c r="J287" s="271"/>
      <c r="K287" s="171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>
        <v>0</v>
      </c>
      <c r="X287" s="12"/>
      <c r="Y287" s="71">
        <f t="shared" si="70"/>
        <v>0</v>
      </c>
      <c r="Z287" s="165">
        <f t="shared" si="71"/>
        <v>0</v>
      </c>
    </row>
    <row r="288" spans="1:26" ht="16.5">
      <c r="A288" s="71"/>
      <c r="B288" s="72"/>
      <c r="C288" s="200"/>
      <c r="D288" s="270"/>
      <c r="E288" s="272"/>
      <c r="F288" s="273"/>
      <c r="G288" s="217"/>
      <c r="H288" s="216"/>
      <c r="I288" s="273"/>
      <c r="J288" s="271"/>
      <c r="K288" s="67"/>
      <c r="L288" s="45"/>
      <c r="M288" s="9"/>
      <c r="N288" s="9"/>
      <c r="O288" s="9"/>
      <c r="P288" s="45"/>
      <c r="Q288" s="45"/>
      <c r="R288" s="45"/>
      <c r="S288" s="9"/>
      <c r="T288" s="9"/>
      <c r="U288" s="9">
        <v>0</v>
      </c>
      <c r="V288" s="45"/>
      <c r="W288" s="45">
        <v>0</v>
      </c>
      <c r="X288" s="132"/>
      <c r="Y288" s="71">
        <f t="shared" si="70"/>
        <v>0</v>
      </c>
      <c r="Z288" s="165">
        <f t="shared" si="71"/>
        <v>0</v>
      </c>
    </row>
    <row r="289" spans="1:26" ht="16.5">
      <c r="A289" s="71"/>
      <c r="B289" s="72"/>
      <c r="C289" s="201"/>
      <c r="D289" s="270"/>
      <c r="E289" s="272"/>
      <c r="F289" s="273"/>
      <c r="G289" s="217"/>
      <c r="H289" s="216"/>
      <c r="I289" s="51"/>
      <c r="J289" s="271"/>
      <c r="K289" s="171"/>
      <c r="L289" s="9"/>
      <c r="M289" s="9"/>
      <c r="N289" s="9"/>
      <c r="O289" s="9"/>
      <c r="P289" s="9"/>
      <c r="Q289" s="9"/>
      <c r="R289" s="9"/>
      <c r="S289" s="9"/>
      <c r="T289" s="9"/>
      <c r="U289" s="9">
        <v>0</v>
      </c>
      <c r="V289" s="9"/>
      <c r="W289" s="9"/>
      <c r="X289" s="12"/>
      <c r="Y289" s="71">
        <f t="shared" si="70"/>
        <v>0</v>
      </c>
      <c r="Z289" s="165">
        <f t="shared" si="71"/>
        <v>0</v>
      </c>
    </row>
    <row r="290" spans="1:26" ht="16.5">
      <c r="A290" s="71"/>
      <c r="B290" s="72"/>
      <c r="C290" s="201"/>
      <c r="D290" s="270"/>
      <c r="E290" s="272"/>
      <c r="F290" s="273"/>
      <c r="G290" s="217"/>
      <c r="H290" s="216"/>
      <c r="I290" s="51"/>
      <c r="J290" s="271"/>
      <c r="K290" s="171"/>
      <c r="L290" s="9"/>
      <c r="M290" s="9"/>
      <c r="N290" s="9"/>
      <c r="O290" s="9"/>
      <c r="P290" s="9"/>
      <c r="Q290" s="9"/>
      <c r="R290" s="9"/>
      <c r="S290" s="9"/>
      <c r="T290" s="9"/>
      <c r="U290" s="9">
        <v>0</v>
      </c>
      <c r="V290" s="9"/>
      <c r="W290" s="9">
        <v>0</v>
      </c>
      <c r="X290" s="12"/>
      <c r="Y290" s="71">
        <f t="shared" si="70"/>
        <v>0</v>
      </c>
      <c r="Z290" s="165">
        <f t="shared" si="71"/>
        <v>0</v>
      </c>
    </row>
    <row r="291" spans="1:26" ht="16.5">
      <c r="A291" s="71"/>
      <c r="B291" s="72"/>
      <c r="C291" s="201"/>
      <c r="D291" s="270"/>
      <c r="E291" s="272"/>
      <c r="F291" s="273"/>
      <c r="G291" s="217"/>
      <c r="H291" s="216"/>
      <c r="I291" s="51"/>
      <c r="J291" s="271"/>
      <c r="K291" s="171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>
        <v>0</v>
      </c>
      <c r="X291" s="12"/>
      <c r="Y291" s="71">
        <f t="shared" si="70"/>
        <v>0</v>
      </c>
      <c r="Z291" s="165">
        <f t="shared" si="71"/>
        <v>0</v>
      </c>
    </row>
    <row r="292" spans="1:26" ht="16.5">
      <c r="A292" s="71"/>
      <c r="B292" s="72"/>
      <c r="C292" s="201"/>
      <c r="D292" s="270"/>
      <c r="E292" s="272"/>
      <c r="F292" s="273"/>
      <c r="G292" s="217"/>
      <c r="H292" s="216"/>
      <c r="I292" s="51"/>
      <c r="J292" s="271"/>
      <c r="K292" s="171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>
        <v>0</v>
      </c>
      <c r="W292" s="9">
        <v>0</v>
      </c>
      <c r="X292" s="12"/>
      <c r="Y292" s="71">
        <f t="shared" si="70"/>
        <v>0</v>
      </c>
      <c r="Z292" s="165">
        <f t="shared" si="71"/>
        <v>0</v>
      </c>
    </row>
    <row r="293" spans="1:26" ht="16.5">
      <c r="A293" s="71"/>
      <c r="B293" s="72"/>
      <c r="C293" s="201"/>
      <c r="D293" s="270"/>
      <c r="E293" s="272"/>
      <c r="F293" s="273"/>
      <c r="G293" s="217"/>
      <c r="H293" s="216"/>
      <c r="I293" s="51"/>
      <c r="J293" s="271"/>
      <c r="K293" s="171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>
        <v>0</v>
      </c>
      <c r="W293" s="9">
        <v>0</v>
      </c>
      <c r="X293" s="12"/>
      <c r="Y293" s="71">
        <f t="shared" si="70"/>
        <v>0</v>
      </c>
      <c r="Z293" s="165">
        <f t="shared" si="71"/>
        <v>0</v>
      </c>
    </row>
    <row r="294" spans="1:26" ht="16.5">
      <c r="A294" s="71"/>
      <c r="B294" s="72"/>
      <c r="C294" s="201"/>
      <c r="D294" s="270"/>
      <c r="E294" s="272"/>
      <c r="F294" s="219"/>
      <c r="G294" s="218"/>
      <c r="H294" s="216"/>
      <c r="I294" s="274"/>
      <c r="J294" s="271"/>
      <c r="K294" s="171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12"/>
      <c r="Y294" s="71">
        <f t="shared" si="70"/>
        <v>0</v>
      </c>
      <c r="Z294" s="165">
        <f t="shared" si="71"/>
        <v>0</v>
      </c>
    </row>
    <row r="295" spans="1:26" ht="16.5">
      <c r="A295" s="71"/>
      <c r="B295" s="72"/>
      <c r="C295" s="131"/>
      <c r="D295" s="270"/>
      <c r="E295" s="272"/>
      <c r="F295" s="219"/>
      <c r="G295" s="219"/>
      <c r="H295" s="204"/>
      <c r="I295" s="274"/>
      <c r="J295" s="271"/>
      <c r="K295" s="171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12"/>
      <c r="Y295" s="71">
        <f t="shared" si="70"/>
        <v>0</v>
      </c>
      <c r="Z295" s="165">
        <f t="shared" si="71"/>
        <v>0</v>
      </c>
    </row>
    <row r="296" spans="1:26" ht="17.25" thickBot="1">
      <c r="A296" s="220"/>
      <c r="B296" s="221"/>
      <c r="C296" s="222"/>
      <c r="D296" s="275"/>
      <c r="E296" s="276"/>
      <c r="F296" s="223"/>
      <c r="G296" s="223"/>
      <c r="H296" s="224"/>
      <c r="I296" s="277"/>
      <c r="J296" s="278"/>
      <c r="K296" s="162"/>
      <c r="L296" s="135"/>
      <c r="M296" s="135"/>
      <c r="N296" s="135"/>
      <c r="O296" s="135"/>
      <c r="P296" s="135"/>
      <c r="Q296" s="135"/>
      <c r="R296" s="135"/>
      <c r="S296" s="135"/>
      <c r="T296" s="135"/>
      <c r="U296" s="135"/>
      <c r="V296" s="135"/>
      <c r="W296" s="135"/>
      <c r="X296" s="140"/>
      <c r="Y296" s="71">
        <f t="shared" si="70"/>
        <v>0</v>
      </c>
      <c r="Z296" s="165">
        <f t="shared" si="71"/>
        <v>0</v>
      </c>
    </row>
    <row r="297" spans="1:26" ht="15" thickBot="1">
      <c r="A297" s="227"/>
      <c r="B297" s="488" t="s">
        <v>78</v>
      </c>
      <c r="C297" s="489"/>
      <c r="D297" s="279"/>
      <c r="E297" s="280"/>
      <c r="F297" s="281"/>
      <c r="G297" s="281"/>
      <c r="H297" s="228"/>
      <c r="I297" s="282"/>
      <c r="J297" s="283"/>
      <c r="K297" s="322">
        <f>SUM(K285:K296)</f>
        <v>0</v>
      </c>
      <c r="L297" s="229">
        <f t="shared" ref="L297:X297" si="72">SUM(L285:L296)</f>
        <v>0</v>
      </c>
      <c r="M297" s="229">
        <f t="shared" si="72"/>
        <v>0</v>
      </c>
      <c r="N297" s="229">
        <f t="shared" si="72"/>
        <v>0</v>
      </c>
      <c r="O297" s="229">
        <f t="shared" si="72"/>
        <v>0</v>
      </c>
      <c r="P297" s="229">
        <f t="shared" si="72"/>
        <v>0</v>
      </c>
      <c r="Q297" s="229">
        <f t="shared" si="72"/>
        <v>0</v>
      </c>
      <c r="R297" s="229">
        <f t="shared" si="72"/>
        <v>0</v>
      </c>
      <c r="S297" s="229">
        <f t="shared" si="72"/>
        <v>0</v>
      </c>
      <c r="T297" s="229">
        <f t="shared" si="72"/>
        <v>0</v>
      </c>
      <c r="U297" s="229">
        <f t="shared" si="72"/>
        <v>0</v>
      </c>
      <c r="V297" s="229">
        <f t="shared" si="72"/>
        <v>0</v>
      </c>
      <c r="W297" s="229">
        <f t="shared" si="72"/>
        <v>0</v>
      </c>
      <c r="X297" s="323">
        <f t="shared" si="72"/>
        <v>0</v>
      </c>
      <c r="Y297" s="227">
        <f>SUM(K297:X297)</f>
        <v>0</v>
      </c>
      <c r="Z297" s="324">
        <f>SUM(Z285:Z296)</f>
        <v>0</v>
      </c>
    </row>
    <row r="298" spans="1:26" ht="16.5">
      <c r="A298" s="225"/>
      <c r="B298" s="237"/>
      <c r="C298" s="240"/>
      <c r="D298" s="284"/>
      <c r="E298" s="285"/>
      <c r="F298" s="286"/>
      <c r="G298" s="286"/>
      <c r="H298" s="226"/>
      <c r="I298" s="287"/>
      <c r="J298" s="288"/>
      <c r="K298" s="325"/>
      <c r="L298" s="325"/>
      <c r="M298" s="325"/>
      <c r="N298" s="325"/>
      <c r="O298" s="325"/>
      <c r="P298" s="325"/>
      <c r="Q298" s="325"/>
      <c r="R298" s="325"/>
      <c r="S298" s="325"/>
      <c r="T298" s="325"/>
      <c r="U298" s="325"/>
      <c r="V298" s="325"/>
      <c r="W298" s="325">
        <v>0</v>
      </c>
      <c r="X298" s="326"/>
      <c r="Y298" s="70">
        <f>SUM(K298:X298)</f>
        <v>0</v>
      </c>
      <c r="Z298" s="327">
        <f>K298+L298+M298+U298+O298+R298</f>
        <v>0</v>
      </c>
    </row>
    <row r="299" spans="1:26" ht="16.5">
      <c r="A299" s="202"/>
      <c r="B299" s="238"/>
      <c r="C299" s="241"/>
      <c r="D299" s="289"/>
      <c r="E299" s="290"/>
      <c r="F299" s="291"/>
      <c r="G299" s="286"/>
      <c r="H299" s="205"/>
      <c r="I299" s="292"/>
      <c r="J299" s="288"/>
      <c r="K299" s="328"/>
      <c r="L299" s="328"/>
      <c r="M299" s="328"/>
      <c r="N299" s="328"/>
      <c r="O299" s="328"/>
      <c r="P299" s="328"/>
      <c r="Q299" s="328"/>
      <c r="R299" s="328"/>
      <c r="S299" s="325"/>
      <c r="T299" s="325"/>
      <c r="U299" s="325"/>
      <c r="V299" s="328"/>
      <c r="W299" s="328"/>
      <c r="X299" s="329"/>
      <c r="Y299" s="71">
        <f t="shared" ref="Y299:Y316" si="73">SUM(K299:X299)</f>
        <v>0</v>
      </c>
      <c r="Z299" s="327">
        <f t="shared" ref="Z299:Z316" si="74">K299+L299+M299+U299+O299+R299</f>
        <v>0</v>
      </c>
    </row>
    <row r="300" spans="1:26" ht="16.5">
      <c r="A300" s="202"/>
      <c r="B300" s="238"/>
      <c r="C300" s="241"/>
      <c r="D300" s="289"/>
      <c r="E300" s="290"/>
      <c r="F300" s="291"/>
      <c r="G300" s="291"/>
      <c r="H300" s="205"/>
      <c r="I300" s="292"/>
      <c r="J300" s="288"/>
      <c r="K300" s="328"/>
      <c r="L300" s="328"/>
      <c r="M300" s="328"/>
      <c r="N300" s="328"/>
      <c r="O300" s="328"/>
      <c r="P300" s="328"/>
      <c r="Q300" s="328"/>
      <c r="R300" s="328"/>
      <c r="S300" s="325"/>
      <c r="T300" s="325"/>
      <c r="U300" s="325"/>
      <c r="V300" s="328"/>
      <c r="W300" s="328">
        <v>0</v>
      </c>
      <c r="X300" s="329"/>
      <c r="Y300" s="71">
        <f t="shared" si="73"/>
        <v>0</v>
      </c>
      <c r="Z300" s="327">
        <f t="shared" si="74"/>
        <v>0</v>
      </c>
    </row>
    <row r="301" spans="1:26" ht="16.5">
      <c r="A301" s="202"/>
      <c r="B301" s="238"/>
      <c r="C301" s="241"/>
      <c r="D301" s="289"/>
      <c r="E301" s="290"/>
      <c r="F301" s="291"/>
      <c r="G301" s="291"/>
      <c r="H301" s="205"/>
      <c r="I301" s="292"/>
      <c r="J301" s="288"/>
      <c r="K301" s="328"/>
      <c r="L301" s="328"/>
      <c r="M301" s="328"/>
      <c r="N301" s="328"/>
      <c r="O301" s="328"/>
      <c r="P301" s="328"/>
      <c r="Q301" s="328"/>
      <c r="R301" s="328"/>
      <c r="S301" s="325"/>
      <c r="T301" s="325"/>
      <c r="U301" s="325"/>
      <c r="V301" s="328"/>
      <c r="W301" s="328">
        <v>0</v>
      </c>
      <c r="X301" s="329"/>
      <c r="Y301" s="71">
        <f t="shared" si="73"/>
        <v>0</v>
      </c>
      <c r="Z301" s="327">
        <f t="shared" si="74"/>
        <v>0</v>
      </c>
    </row>
    <row r="302" spans="1:26" ht="16.5">
      <c r="A302" s="202"/>
      <c r="B302" s="238"/>
      <c r="C302" s="241"/>
      <c r="D302" s="289"/>
      <c r="E302" s="290"/>
      <c r="F302" s="291"/>
      <c r="G302" s="216"/>
      <c r="H302" s="205"/>
      <c r="I302" s="292"/>
      <c r="J302" s="288"/>
      <c r="K302" s="328"/>
      <c r="L302" s="328"/>
      <c r="M302" s="328"/>
      <c r="N302" s="328"/>
      <c r="O302" s="328"/>
      <c r="P302" s="328"/>
      <c r="Q302" s="328"/>
      <c r="R302" s="328"/>
      <c r="S302" s="325"/>
      <c r="T302" s="325"/>
      <c r="U302" s="325"/>
      <c r="V302" s="328"/>
      <c r="W302" s="328">
        <v>0</v>
      </c>
      <c r="X302" s="329"/>
      <c r="Y302" s="71">
        <f t="shared" si="73"/>
        <v>0</v>
      </c>
      <c r="Z302" s="327">
        <f t="shared" si="74"/>
        <v>0</v>
      </c>
    </row>
    <row r="303" spans="1:26" ht="16.5">
      <c r="A303" s="202"/>
      <c r="B303" s="238"/>
      <c r="C303" s="241"/>
      <c r="D303" s="289"/>
      <c r="E303" s="290"/>
      <c r="F303" s="291"/>
      <c r="G303" s="216"/>
      <c r="H303" s="205"/>
      <c r="I303" s="292"/>
      <c r="J303" s="288"/>
      <c r="K303" s="328"/>
      <c r="L303" s="328"/>
      <c r="M303" s="328"/>
      <c r="N303" s="328"/>
      <c r="O303" s="328"/>
      <c r="P303" s="328"/>
      <c r="Q303" s="328"/>
      <c r="R303" s="328"/>
      <c r="S303" s="325"/>
      <c r="T303" s="325"/>
      <c r="U303" s="325"/>
      <c r="V303" s="328"/>
      <c r="W303" s="328"/>
      <c r="X303" s="329"/>
      <c r="Y303" s="71">
        <f t="shared" si="73"/>
        <v>0</v>
      </c>
      <c r="Z303" s="327">
        <f t="shared" si="74"/>
        <v>0</v>
      </c>
    </row>
    <row r="304" spans="1:26" ht="16.5">
      <c r="A304" s="202"/>
      <c r="B304" s="238"/>
      <c r="C304" s="241"/>
      <c r="D304" s="289"/>
      <c r="E304" s="290"/>
      <c r="F304" s="291"/>
      <c r="G304" s="216"/>
      <c r="H304" s="205"/>
      <c r="I304" s="292"/>
      <c r="J304" s="288"/>
      <c r="K304" s="328"/>
      <c r="L304" s="328"/>
      <c r="M304" s="328"/>
      <c r="N304" s="328"/>
      <c r="O304" s="328"/>
      <c r="P304" s="328"/>
      <c r="Q304" s="328"/>
      <c r="R304" s="328"/>
      <c r="S304" s="325"/>
      <c r="T304" s="325"/>
      <c r="U304" s="325"/>
      <c r="V304" s="328"/>
      <c r="W304" s="328">
        <v>0</v>
      </c>
      <c r="X304" s="329"/>
      <c r="Y304" s="71">
        <f t="shared" si="73"/>
        <v>0</v>
      </c>
      <c r="Z304" s="327">
        <f t="shared" si="74"/>
        <v>0</v>
      </c>
    </row>
    <row r="305" spans="1:26" ht="16.5">
      <c r="A305" s="202"/>
      <c r="B305" s="238"/>
      <c r="C305" s="241"/>
      <c r="D305" s="289"/>
      <c r="E305" s="290"/>
      <c r="F305" s="291"/>
      <c r="G305" s="286"/>
      <c r="H305" s="205"/>
      <c r="I305" s="292"/>
      <c r="J305" s="288"/>
      <c r="K305" s="328"/>
      <c r="L305" s="328"/>
      <c r="M305" s="328"/>
      <c r="N305" s="328"/>
      <c r="O305" s="328"/>
      <c r="P305" s="328"/>
      <c r="Q305" s="328"/>
      <c r="R305" s="328"/>
      <c r="S305" s="325"/>
      <c r="T305" s="325"/>
      <c r="U305" s="325"/>
      <c r="V305" s="328"/>
      <c r="W305" s="328">
        <v>0</v>
      </c>
      <c r="X305" s="329"/>
      <c r="Y305" s="71">
        <f t="shared" si="73"/>
        <v>0</v>
      </c>
      <c r="Z305" s="327">
        <f t="shared" si="74"/>
        <v>0</v>
      </c>
    </row>
    <row r="306" spans="1:26" ht="16.5">
      <c r="A306" s="202"/>
      <c r="B306" s="238"/>
      <c r="C306" s="241"/>
      <c r="D306" s="289"/>
      <c r="E306" s="290"/>
      <c r="F306" s="291"/>
      <c r="G306" s="216"/>
      <c r="H306" s="205"/>
      <c r="I306" s="292"/>
      <c r="J306" s="288"/>
      <c r="K306" s="328"/>
      <c r="L306" s="328"/>
      <c r="M306" s="328"/>
      <c r="N306" s="328"/>
      <c r="O306" s="328"/>
      <c r="P306" s="328"/>
      <c r="Q306" s="328"/>
      <c r="R306" s="328"/>
      <c r="S306" s="325"/>
      <c r="T306" s="325"/>
      <c r="U306" s="325"/>
      <c r="V306" s="328"/>
      <c r="W306" s="328">
        <v>0</v>
      </c>
      <c r="X306" s="329"/>
      <c r="Y306" s="71">
        <f t="shared" si="73"/>
        <v>0</v>
      </c>
      <c r="Z306" s="327">
        <f t="shared" si="74"/>
        <v>0</v>
      </c>
    </row>
    <row r="307" spans="1:26" ht="16.5">
      <c r="A307" s="202"/>
      <c r="B307" s="238"/>
      <c r="C307" s="241"/>
      <c r="D307" s="289"/>
      <c r="E307" s="290"/>
      <c r="F307" s="291"/>
      <c r="G307" s="216"/>
      <c r="H307" s="205"/>
      <c r="I307" s="292"/>
      <c r="J307" s="288"/>
      <c r="K307" s="328"/>
      <c r="L307" s="328"/>
      <c r="M307" s="328"/>
      <c r="N307" s="328"/>
      <c r="O307" s="328"/>
      <c r="P307" s="328"/>
      <c r="Q307" s="328"/>
      <c r="R307" s="328"/>
      <c r="S307" s="325"/>
      <c r="T307" s="325"/>
      <c r="U307" s="325"/>
      <c r="V307" s="328"/>
      <c r="W307" s="328"/>
      <c r="X307" s="329"/>
      <c r="Y307" s="71">
        <f t="shared" si="73"/>
        <v>0</v>
      </c>
      <c r="Z307" s="327">
        <f t="shared" si="74"/>
        <v>0</v>
      </c>
    </row>
    <row r="308" spans="1:26" ht="16.5">
      <c r="A308" s="202"/>
      <c r="B308" s="238"/>
      <c r="C308" s="241"/>
      <c r="D308" s="289"/>
      <c r="E308" s="290"/>
      <c r="F308" s="291"/>
      <c r="G308" s="216"/>
      <c r="H308" s="205"/>
      <c r="I308" s="292"/>
      <c r="J308" s="288"/>
      <c r="K308" s="328"/>
      <c r="L308" s="328"/>
      <c r="M308" s="328"/>
      <c r="N308" s="328"/>
      <c r="O308" s="328"/>
      <c r="P308" s="328"/>
      <c r="Q308" s="328"/>
      <c r="R308" s="328"/>
      <c r="S308" s="325"/>
      <c r="T308" s="325"/>
      <c r="U308" s="325"/>
      <c r="V308" s="328"/>
      <c r="W308" s="328">
        <v>0</v>
      </c>
      <c r="X308" s="329"/>
      <c r="Y308" s="71">
        <f t="shared" si="73"/>
        <v>0</v>
      </c>
      <c r="Z308" s="327">
        <f t="shared" si="74"/>
        <v>0</v>
      </c>
    </row>
    <row r="309" spans="1:26" ht="16.5">
      <c r="A309" s="202"/>
      <c r="B309" s="238"/>
      <c r="C309" s="241"/>
      <c r="D309" s="289"/>
      <c r="E309" s="290"/>
      <c r="F309" s="291"/>
      <c r="G309" s="216"/>
      <c r="H309" s="205"/>
      <c r="I309" s="292"/>
      <c r="J309" s="288"/>
      <c r="K309" s="328"/>
      <c r="L309" s="328"/>
      <c r="M309" s="328"/>
      <c r="N309" s="328"/>
      <c r="O309" s="328"/>
      <c r="P309" s="328"/>
      <c r="Q309" s="328"/>
      <c r="R309" s="328"/>
      <c r="S309" s="325"/>
      <c r="T309" s="325"/>
      <c r="U309" s="325"/>
      <c r="V309" s="328"/>
      <c r="W309" s="328">
        <v>0</v>
      </c>
      <c r="X309" s="329"/>
      <c r="Y309" s="71">
        <f t="shared" si="73"/>
        <v>0</v>
      </c>
      <c r="Z309" s="327">
        <f t="shared" si="74"/>
        <v>0</v>
      </c>
    </row>
    <row r="310" spans="1:26" ht="16.5">
      <c r="A310" s="202"/>
      <c r="B310" s="238"/>
      <c r="C310" s="241"/>
      <c r="D310" s="289"/>
      <c r="E310" s="290"/>
      <c r="F310" s="291"/>
      <c r="G310" s="291"/>
      <c r="H310" s="216"/>
      <c r="I310" s="292"/>
      <c r="J310" s="288"/>
      <c r="K310" s="328"/>
      <c r="L310" s="328"/>
      <c r="M310" s="328"/>
      <c r="N310" s="328"/>
      <c r="O310" s="328"/>
      <c r="P310" s="328"/>
      <c r="Q310" s="328"/>
      <c r="R310" s="328"/>
      <c r="S310" s="325"/>
      <c r="T310" s="325"/>
      <c r="U310" s="325"/>
      <c r="V310" s="328"/>
      <c r="W310" s="328">
        <v>0</v>
      </c>
      <c r="X310" s="329"/>
      <c r="Y310" s="71">
        <f t="shared" si="73"/>
        <v>0</v>
      </c>
      <c r="Z310" s="327">
        <f t="shared" si="74"/>
        <v>0</v>
      </c>
    </row>
    <row r="311" spans="1:26" ht="16.5">
      <c r="A311" s="202"/>
      <c r="B311" s="238"/>
      <c r="C311" s="241"/>
      <c r="D311" s="289"/>
      <c r="E311" s="290"/>
      <c r="F311" s="291"/>
      <c r="G311" s="291"/>
      <c r="H311" s="216"/>
      <c r="I311" s="292"/>
      <c r="J311" s="288"/>
      <c r="K311" s="328"/>
      <c r="L311" s="328"/>
      <c r="M311" s="328"/>
      <c r="N311" s="328"/>
      <c r="O311" s="328"/>
      <c r="P311" s="328"/>
      <c r="Q311" s="328"/>
      <c r="R311" s="328"/>
      <c r="S311" s="325"/>
      <c r="T311" s="325"/>
      <c r="U311" s="325"/>
      <c r="V311" s="328"/>
      <c r="W311" s="328">
        <v>0</v>
      </c>
      <c r="X311" s="329"/>
      <c r="Y311" s="71">
        <f t="shared" si="73"/>
        <v>0</v>
      </c>
      <c r="Z311" s="327">
        <f t="shared" si="74"/>
        <v>0</v>
      </c>
    </row>
    <row r="312" spans="1:26" ht="16.5">
      <c r="A312" s="202"/>
      <c r="B312" s="238"/>
      <c r="C312" s="241"/>
      <c r="D312" s="289"/>
      <c r="E312" s="290"/>
      <c r="F312" s="291"/>
      <c r="G312" s="216"/>
      <c r="H312" s="205"/>
      <c r="I312" s="292"/>
      <c r="J312" s="288"/>
      <c r="K312" s="328"/>
      <c r="L312" s="328"/>
      <c r="M312" s="328"/>
      <c r="N312" s="328"/>
      <c r="O312" s="328"/>
      <c r="P312" s="328"/>
      <c r="Q312" s="328"/>
      <c r="R312" s="328"/>
      <c r="S312" s="325"/>
      <c r="T312" s="325"/>
      <c r="U312" s="325"/>
      <c r="V312" s="328"/>
      <c r="W312" s="328">
        <v>0</v>
      </c>
      <c r="X312" s="329"/>
      <c r="Y312" s="71">
        <f t="shared" si="73"/>
        <v>0</v>
      </c>
      <c r="Z312" s="327">
        <f t="shared" si="74"/>
        <v>0</v>
      </c>
    </row>
    <row r="313" spans="1:26">
      <c r="A313" s="202"/>
      <c r="B313" s="238"/>
      <c r="C313" s="250"/>
      <c r="D313" s="289"/>
      <c r="E313" s="290"/>
      <c r="F313" s="291"/>
      <c r="G313" s="286"/>
      <c r="H313" s="205"/>
      <c r="I313" s="292"/>
      <c r="J313" s="288"/>
      <c r="K313" s="328"/>
      <c r="L313" s="328"/>
      <c r="M313" s="328"/>
      <c r="N313" s="328"/>
      <c r="O313" s="328"/>
      <c r="P313" s="328"/>
      <c r="Q313" s="328"/>
      <c r="R313" s="328"/>
      <c r="S313" s="325"/>
      <c r="T313" s="325"/>
      <c r="U313" s="325"/>
      <c r="V313" s="328"/>
      <c r="W313" s="328">
        <v>0</v>
      </c>
      <c r="X313" s="329"/>
      <c r="Y313" s="71">
        <f t="shared" si="73"/>
        <v>0</v>
      </c>
      <c r="Z313" s="327">
        <f t="shared" si="74"/>
        <v>0</v>
      </c>
    </row>
    <row r="314" spans="1:26">
      <c r="A314" s="231"/>
      <c r="B314" s="239"/>
      <c r="C314" s="254"/>
      <c r="D314" s="309"/>
      <c r="E314" s="295"/>
      <c r="F314" s="296"/>
      <c r="G314" s="296"/>
      <c r="H314" s="232"/>
      <c r="I314" s="297"/>
      <c r="J314" s="310"/>
      <c r="K314" s="330"/>
      <c r="L314" s="330"/>
      <c r="M314" s="330"/>
      <c r="N314" s="330"/>
      <c r="O314" s="330"/>
      <c r="P314" s="330"/>
      <c r="Q314" s="330"/>
      <c r="R314" s="330"/>
      <c r="S314" s="342"/>
      <c r="T314" s="328"/>
      <c r="U314" s="328"/>
      <c r="V314" s="330"/>
      <c r="W314" s="330">
        <v>0</v>
      </c>
      <c r="X314" s="332"/>
      <c r="Y314" s="71">
        <f t="shared" si="73"/>
        <v>0</v>
      </c>
      <c r="Z314" s="327">
        <f t="shared" si="74"/>
        <v>0</v>
      </c>
    </row>
    <row r="315" spans="1:26">
      <c r="A315" s="231"/>
      <c r="B315" s="239"/>
      <c r="C315" s="254"/>
      <c r="D315" s="309"/>
      <c r="E315" s="295"/>
      <c r="F315" s="296"/>
      <c r="G315" s="296"/>
      <c r="H315" s="232"/>
      <c r="I315" s="297"/>
      <c r="J315" s="310"/>
      <c r="K315" s="330"/>
      <c r="L315" s="330"/>
      <c r="M315" s="330"/>
      <c r="N315" s="330"/>
      <c r="O315" s="330"/>
      <c r="P315" s="330"/>
      <c r="Q315" s="330"/>
      <c r="R315" s="330"/>
      <c r="S315" s="342"/>
      <c r="T315" s="328"/>
      <c r="U315" s="328"/>
      <c r="V315" s="330"/>
      <c r="W315" s="330">
        <v>0</v>
      </c>
      <c r="X315" s="332"/>
      <c r="Y315" s="71">
        <f t="shared" si="73"/>
        <v>0</v>
      </c>
      <c r="Z315" s="327">
        <f t="shared" si="74"/>
        <v>0</v>
      </c>
    </row>
    <row r="316" spans="1:26" ht="15" thickBot="1">
      <c r="A316" s="231"/>
      <c r="B316" s="239"/>
      <c r="C316" s="252"/>
      <c r="D316" s="294"/>
      <c r="E316" s="295"/>
      <c r="F316" s="296"/>
      <c r="G316" s="296"/>
      <c r="H316" s="232"/>
      <c r="I316" s="297"/>
      <c r="J316" s="298"/>
      <c r="K316" s="330"/>
      <c r="L316" s="330"/>
      <c r="M316" s="330"/>
      <c r="N316" s="330"/>
      <c r="O316" s="330"/>
      <c r="P316" s="330"/>
      <c r="Q316" s="330"/>
      <c r="R316" s="330"/>
      <c r="S316" s="331"/>
      <c r="T316" s="331"/>
      <c r="U316" s="331"/>
      <c r="V316" s="330"/>
      <c r="W316" s="330">
        <v>0</v>
      </c>
      <c r="X316" s="332"/>
      <c r="Y316" s="71">
        <f t="shared" si="73"/>
        <v>0</v>
      </c>
      <c r="Z316" s="327">
        <f t="shared" si="74"/>
        <v>0</v>
      </c>
    </row>
    <row r="317" spans="1:26" ht="15" thickBot="1">
      <c r="A317" s="227"/>
      <c r="B317" s="520" t="s">
        <v>86</v>
      </c>
      <c r="C317" s="521"/>
      <c r="D317" s="279"/>
      <c r="E317" s="280"/>
      <c r="F317" s="281"/>
      <c r="G317" s="281"/>
      <c r="H317" s="228"/>
      <c r="I317" s="282"/>
      <c r="J317" s="283"/>
      <c r="K317" s="322">
        <f t="shared" ref="K317:Z317" si="75">SUM(K298:K316)</f>
        <v>0</v>
      </c>
      <c r="L317" s="322">
        <f t="shared" si="75"/>
        <v>0</v>
      </c>
      <c r="M317" s="322">
        <f t="shared" si="75"/>
        <v>0</v>
      </c>
      <c r="N317" s="322">
        <f t="shared" si="75"/>
        <v>0</v>
      </c>
      <c r="O317" s="322">
        <f t="shared" si="75"/>
        <v>0</v>
      </c>
      <c r="P317" s="322">
        <f t="shared" si="75"/>
        <v>0</v>
      </c>
      <c r="Q317" s="322">
        <f t="shared" si="75"/>
        <v>0</v>
      </c>
      <c r="R317" s="322">
        <f t="shared" si="75"/>
        <v>0</v>
      </c>
      <c r="S317" s="322">
        <f t="shared" si="75"/>
        <v>0</v>
      </c>
      <c r="T317" s="322">
        <f t="shared" si="75"/>
        <v>0</v>
      </c>
      <c r="U317" s="322">
        <f t="shared" si="75"/>
        <v>0</v>
      </c>
      <c r="V317" s="322">
        <f t="shared" si="75"/>
        <v>0</v>
      </c>
      <c r="W317" s="322">
        <f t="shared" si="75"/>
        <v>0</v>
      </c>
      <c r="X317" s="333">
        <f t="shared" si="75"/>
        <v>0</v>
      </c>
      <c r="Y317" s="227">
        <f t="shared" si="75"/>
        <v>0</v>
      </c>
      <c r="Z317" s="324">
        <f t="shared" si="75"/>
        <v>0</v>
      </c>
    </row>
    <row r="318" spans="1:26" ht="15.75" thickBot="1">
      <c r="A318" s="233"/>
      <c r="B318" s="504" t="s">
        <v>79</v>
      </c>
      <c r="C318" s="505"/>
      <c r="D318" s="299"/>
      <c r="E318" s="300"/>
      <c r="F318" s="301"/>
      <c r="G318" s="302"/>
      <c r="H318" s="234"/>
      <c r="I318" s="301"/>
      <c r="J318" s="303"/>
      <c r="K318" s="334">
        <f t="shared" ref="K318:Z318" si="76">K297+K317</f>
        <v>0</v>
      </c>
      <c r="L318" s="334">
        <f t="shared" si="76"/>
        <v>0</v>
      </c>
      <c r="M318" s="334">
        <f t="shared" si="76"/>
        <v>0</v>
      </c>
      <c r="N318" s="334">
        <f t="shared" si="76"/>
        <v>0</v>
      </c>
      <c r="O318" s="334">
        <f t="shared" si="76"/>
        <v>0</v>
      </c>
      <c r="P318" s="334">
        <f t="shared" si="76"/>
        <v>0</v>
      </c>
      <c r="Q318" s="334">
        <f t="shared" si="76"/>
        <v>0</v>
      </c>
      <c r="R318" s="334">
        <f t="shared" si="76"/>
        <v>0</v>
      </c>
      <c r="S318" s="334">
        <f t="shared" si="76"/>
        <v>0</v>
      </c>
      <c r="T318" s="334">
        <f t="shared" si="76"/>
        <v>0</v>
      </c>
      <c r="U318" s="334">
        <f t="shared" si="76"/>
        <v>0</v>
      </c>
      <c r="V318" s="334">
        <f t="shared" si="76"/>
        <v>0</v>
      </c>
      <c r="W318" s="334">
        <f t="shared" si="76"/>
        <v>0</v>
      </c>
      <c r="X318" s="335">
        <f t="shared" si="76"/>
        <v>0</v>
      </c>
      <c r="Y318" s="336">
        <f t="shared" si="76"/>
        <v>0</v>
      </c>
      <c r="Z318" s="337">
        <f t="shared" si="76"/>
        <v>0</v>
      </c>
    </row>
    <row r="319" spans="1:26" ht="15.75" thickBot="1">
      <c r="A319" s="235"/>
      <c r="B319" s="538" t="s">
        <v>80</v>
      </c>
      <c r="C319" s="539"/>
      <c r="D319" s="304"/>
      <c r="E319" s="305"/>
      <c r="F319" s="306"/>
      <c r="G319" s="307"/>
      <c r="H319" s="236"/>
      <c r="I319" s="306"/>
      <c r="J319" s="308"/>
      <c r="K319" s="338">
        <f>K318+'розподіл по викладачам І сем'!K246</f>
        <v>0</v>
      </c>
      <c r="L319" s="338">
        <f>L318+'розподіл по викладачам І сем'!L246</f>
        <v>0</v>
      </c>
      <c r="M319" s="338">
        <f>M318+'розподіл по викладачам І сем'!M246</f>
        <v>0</v>
      </c>
      <c r="N319" s="338">
        <f>N318+'розподіл по викладачам І сем'!N246</f>
        <v>0</v>
      </c>
      <c r="O319" s="338">
        <f>O318+'розподіл по викладачам І сем'!O246</f>
        <v>0</v>
      </c>
      <c r="P319" s="338">
        <f>P318+'розподіл по викладачам І сем'!P246</f>
        <v>0</v>
      </c>
      <c r="Q319" s="338">
        <f>Q318+'розподіл по викладачам І сем'!Q246</f>
        <v>0</v>
      </c>
      <c r="R319" s="338">
        <f>R318+'розподіл по викладачам І сем'!R246</f>
        <v>0</v>
      </c>
      <c r="S319" s="338">
        <f>S318+'розподіл по викладачам І сем'!S246</f>
        <v>0</v>
      </c>
      <c r="T319" s="338">
        <f>T318+'розподіл по викладачам І сем'!T246</f>
        <v>0</v>
      </c>
      <c r="U319" s="338">
        <f>U318+'розподіл по викладачам І сем'!U246</f>
        <v>0</v>
      </c>
      <c r="V319" s="338">
        <f>V318+'розподіл по викладачам І сем'!V246</f>
        <v>0</v>
      </c>
      <c r="W319" s="338">
        <f>W318+'розподіл по викладачам І сем'!W246</f>
        <v>0</v>
      </c>
      <c r="X319" s="338">
        <f>X318+'розподіл по викладачам І сем'!X246</f>
        <v>0</v>
      </c>
      <c r="Y319" s="338">
        <f>Y318+'розподіл по викладачам І сем'!Y246</f>
        <v>0</v>
      </c>
      <c r="Z319" s="338">
        <f>Z318+'розподіл по викладачам І сем'!Z246</f>
        <v>0</v>
      </c>
    </row>
    <row r="320" spans="1:26" ht="15">
      <c r="A320" s="207">
        <v>12</v>
      </c>
      <c r="B320" s="315">
        <f>'розподіл по викладачам І сем'!B247</f>
        <v>0</v>
      </c>
      <c r="C320" s="315">
        <f>'розподіл по викладачам І сем'!C247</f>
        <v>0</v>
      </c>
      <c r="D320" s="265"/>
      <c r="E320" s="266"/>
      <c r="F320" s="266"/>
      <c r="G320" s="267"/>
      <c r="H320" s="209"/>
      <c r="I320" s="268"/>
      <c r="J320" s="269"/>
      <c r="K320" s="316"/>
      <c r="L320" s="317"/>
      <c r="M320" s="317"/>
      <c r="N320" s="317"/>
      <c r="O320" s="317"/>
      <c r="P320" s="317"/>
      <c r="Q320" s="317"/>
      <c r="R320" s="317"/>
      <c r="S320" s="317"/>
      <c r="T320" s="317"/>
      <c r="U320" s="317"/>
      <c r="V320" s="210"/>
      <c r="W320" s="210"/>
      <c r="X320" s="318"/>
      <c r="Y320" s="319"/>
      <c r="Z320" s="320"/>
    </row>
    <row r="321" spans="1:26" ht="16.5">
      <c r="A321" s="71"/>
      <c r="B321" s="72"/>
      <c r="C321" s="198"/>
      <c r="D321" s="270"/>
      <c r="E321" s="51"/>
      <c r="F321" s="51"/>
      <c r="G321" s="216"/>
      <c r="H321" s="216"/>
      <c r="I321" s="51"/>
      <c r="J321" s="271"/>
      <c r="K321" s="171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>
        <v>0</v>
      </c>
      <c r="X321" s="12"/>
      <c r="Y321" s="71">
        <f>SUM(K321:X321)</f>
        <v>0</v>
      </c>
      <c r="Z321" s="165">
        <f>K321+L321+M321+U321+O321</f>
        <v>0</v>
      </c>
    </row>
    <row r="322" spans="1:26" ht="16.5">
      <c r="A322" s="71"/>
      <c r="B322" s="72"/>
      <c r="C322" s="198"/>
      <c r="D322" s="270"/>
      <c r="E322" s="51"/>
      <c r="F322" s="51"/>
      <c r="G322" s="216"/>
      <c r="H322" s="216"/>
      <c r="I322" s="51"/>
      <c r="J322" s="271"/>
      <c r="K322" s="67"/>
      <c r="L322" s="45"/>
      <c r="M322" s="9"/>
      <c r="N322" s="9"/>
      <c r="O322" s="9"/>
      <c r="P322" s="45"/>
      <c r="Q322" s="43"/>
      <c r="R322" s="45"/>
      <c r="S322" s="9"/>
      <c r="T322" s="9"/>
      <c r="U322" s="9"/>
      <c r="V322" s="45"/>
      <c r="W322" s="45">
        <v>0</v>
      </c>
      <c r="X322" s="12"/>
      <c r="Y322" s="71">
        <f t="shared" ref="Y322:Y332" si="77">SUM(K322:X322)</f>
        <v>0</v>
      </c>
      <c r="Z322" s="165">
        <f t="shared" ref="Z322:Z332" si="78">K322+L322+M322+U322+O322</f>
        <v>0</v>
      </c>
    </row>
    <row r="323" spans="1:26" ht="16.5">
      <c r="A323" s="71"/>
      <c r="B323" s="72"/>
      <c r="C323" s="199"/>
      <c r="D323" s="270"/>
      <c r="E323" s="51"/>
      <c r="F323" s="51"/>
      <c r="G323" s="216"/>
      <c r="H323" s="216"/>
      <c r="I323" s="51"/>
      <c r="J323" s="271"/>
      <c r="K323" s="171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>
        <v>0</v>
      </c>
      <c r="X323" s="12"/>
      <c r="Y323" s="71">
        <f t="shared" si="77"/>
        <v>0</v>
      </c>
      <c r="Z323" s="165">
        <f t="shared" si="78"/>
        <v>0</v>
      </c>
    </row>
    <row r="324" spans="1:26" ht="16.5">
      <c r="A324" s="71"/>
      <c r="B324" s="72"/>
      <c r="C324" s="200"/>
      <c r="D324" s="270"/>
      <c r="E324" s="272"/>
      <c r="F324" s="273"/>
      <c r="G324" s="217"/>
      <c r="H324" s="216"/>
      <c r="I324" s="273"/>
      <c r="J324" s="271"/>
      <c r="K324" s="67"/>
      <c r="L324" s="45"/>
      <c r="M324" s="9"/>
      <c r="N324" s="9"/>
      <c r="O324" s="9"/>
      <c r="P324" s="45"/>
      <c r="Q324" s="45"/>
      <c r="R324" s="45"/>
      <c r="S324" s="9"/>
      <c r="T324" s="9"/>
      <c r="U324" s="9"/>
      <c r="V324" s="45"/>
      <c r="W324" s="45">
        <v>0</v>
      </c>
      <c r="X324" s="132"/>
      <c r="Y324" s="71">
        <f t="shared" si="77"/>
        <v>0</v>
      </c>
      <c r="Z324" s="165">
        <f t="shared" si="78"/>
        <v>0</v>
      </c>
    </row>
    <row r="325" spans="1:26" ht="16.5">
      <c r="A325" s="71"/>
      <c r="B325" s="72"/>
      <c r="C325" s="201"/>
      <c r="D325" s="270"/>
      <c r="E325" s="272"/>
      <c r="F325" s="273"/>
      <c r="G325" s="217"/>
      <c r="H325" s="216"/>
      <c r="I325" s="51"/>
      <c r="J325" s="271"/>
      <c r="K325" s="171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12"/>
      <c r="Y325" s="71">
        <f t="shared" si="77"/>
        <v>0</v>
      </c>
      <c r="Z325" s="165">
        <f t="shared" si="78"/>
        <v>0</v>
      </c>
    </row>
    <row r="326" spans="1:26" ht="16.5">
      <c r="A326" s="71"/>
      <c r="B326" s="72"/>
      <c r="C326" s="201"/>
      <c r="D326" s="270"/>
      <c r="E326" s="272"/>
      <c r="F326" s="273"/>
      <c r="G326" s="217"/>
      <c r="H326" s="216"/>
      <c r="I326" s="51"/>
      <c r="J326" s="271"/>
      <c r="K326" s="171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>
        <v>0</v>
      </c>
      <c r="X326" s="12"/>
      <c r="Y326" s="71">
        <f t="shared" si="77"/>
        <v>0</v>
      </c>
      <c r="Z326" s="165">
        <f t="shared" si="78"/>
        <v>0</v>
      </c>
    </row>
    <row r="327" spans="1:26" ht="16.5">
      <c r="A327" s="71"/>
      <c r="B327" s="72"/>
      <c r="C327" s="201"/>
      <c r="D327" s="270"/>
      <c r="E327" s="272"/>
      <c r="F327" s="273"/>
      <c r="G327" s="217"/>
      <c r="H327" s="216"/>
      <c r="I327" s="51"/>
      <c r="J327" s="271"/>
      <c r="K327" s="171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>
        <v>0</v>
      </c>
      <c r="X327" s="12"/>
      <c r="Y327" s="71">
        <f t="shared" si="77"/>
        <v>0</v>
      </c>
      <c r="Z327" s="165">
        <f t="shared" si="78"/>
        <v>0</v>
      </c>
    </row>
    <row r="328" spans="1:26" ht="16.5">
      <c r="A328" s="71"/>
      <c r="B328" s="72"/>
      <c r="C328" s="201"/>
      <c r="D328" s="270"/>
      <c r="E328" s="272"/>
      <c r="F328" s="273"/>
      <c r="G328" s="217"/>
      <c r="H328" s="216"/>
      <c r="I328" s="51"/>
      <c r="J328" s="271"/>
      <c r="K328" s="171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>
        <v>0</v>
      </c>
      <c r="W328" s="9">
        <v>0</v>
      </c>
      <c r="X328" s="12"/>
      <c r="Y328" s="71">
        <f t="shared" si="77"/>
        <v>0</v>
      </c>
      <c r="Z328" s="165">
        <f t="shared" si="78"/>
        <v>0</v>
      </c>
    </row>
    <row r="329" spans="1:26" ht="16.5">
      <c r="A329" s="71"/>
      <c r="B329" s="72"/>
      <c r="C329" s="201"/>
      <c r="D329" s="270"/>
      <c r="E329" s="272"/>
      <c r="F329" s="273"/>
      <c r="G329" s="217"/>
      <c r="H329" s="216"/>
      <c r="I329" s="51"/>
      <c r="J329" s="271"/>
      <c r="K329" s="171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>
        <v>0</v>
      </c>
      <c r="W329" s="9">
        <v>0</v>
      </c>
      <c r="X329" s="12"/>
      <c r="Y329" s="71">
        <f t="shared" si="77"/>
        <v>0</v>
      </c>
      <c r="Z329" s="165">
        <f t="shared" si="78"/>
        <v>0</v>
      </c>
    </row>
    <row r="330" spans="1:26" ht="16.5">
      <c r="A330" s="71"/>
      <c r="B330" s="72"/>
      <c r="C330" s="201"/>
      <c r="D330" s="270"/>
      <c r="E330" s="272"/>
      <c r="F330" s="219"/>
      <c r="G330" s="218"/>
      <c r="H330" s="216"/>
      <c r="I330" s="274"/>
      <c r="J330" s="271"/>
      <c r="K330" s="171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12"/>
      <c r="Y330" s="71">
        <f t="shared" si="77"/>
        <v>0</v>
      </c>
      <c r="Z330" s="165">
        <f t="shared" si="78"/>
        <v>0</v>
      </c>
    </row>
    <row r="331" spans="1:26" ht="16.5">
      <c r="A331" s="71"/>
      <c r="B331" s="72"/>
      <c r="C331" s="131"/>
      <c r="D331" s="270"/>
      <c r="E331" s="272"/>
      <c r="F331" s="219"/>
      <c r="G331" s="219"/>
      <c r="H331" s="204"/>
      <c r="I331" s="274"/>
      <c r="J331" s="271"/>
      <c r="K331" s="171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12"/>
      <c r="Y331" s="71">
        <f t="shared" si="77"/>
        <v>0</v>
      </c>
      <c r="Z331" s="165">
        <f t="shared" si="78"/>
        <v>0</v>
      </c>
    </row>
    <row r="332" spans="1:26" ht="17.25" thickBot="1">
      <c r="A332" s="220"/>
      <c r="B332" s="221"/>
      <c r="C332" s="222"/>
      <c r="D332" s="275"/>
      <c r="E332" s="276"/>
      <c r="F332" s="223"/>
      <c r="G332" s="223"/>
      <c r="H332" s="224"/>
      <c r="I332" s="277"/>
      <c r="J332" s="278"/>
      <c r="K332" s="162"/>
      <c r="L332" s="135"/>
      <c r="M332" s="135"/>
      <c r="N332" s="135"/>
      <c r="O332" s="135"/>
      <c r="P332" s="135"/>
      <c r="Q332" s="135"/>
      <c r="R332" s="135"/>
      <c r="S332" s="135"/>
      <c r="T332" s="135"/>
      <c r="U332" s="135"/>
      <c r="V332" s="135"/>
      <c r="W332" s="135"/>
      <c r="X332" s="140"/>
      <c r="Y332" s="71">
        <f t="shared" si="77"/>
        <v>0</v>
      </c>
      <c r="Z332" s="165">
        <f t="shared" si="78"/>
        <v>0</v>
      </c>
    </row>
    <row r="333" spans="1:26" ht="15" thickBot="1">
      <c r="A333" s="227"/>
      <c r="B333" s="488" t="s">
        <v>78</v>
      </c>
      <c r="C333" s="489"/>
      <c r="D333" s="279"/>
      <c r="E333" s="280"/>
      <c r="F333" s="281"/>
      <c r="G333" s="281"/>
      <c r="H333" s="228"/>
      <c r="I333" s="282"/>
      <c r="J333" s="283"/>
      <c r="K333" s="322">
        <f>SUM(K321:K332)</f>
        <v>0</v>
      </c>
      <c r="L333" s="229">
        <f t="shared" ref="L333:X333" si="79">SUM(L321:L332)</f>
        <v>0</v>
      </c>
      <c r="M333" s="229">
        <f t="shared" si="79"/>
        <v>0</v>
      </c>
      <c r="N333" s="229">
        <f t="shared" si="79"/>
        <v>0</v>
      </c>
      <c r="O333" s="229">
        <f t="shared" si="79"/>
        <v>0</v>
      </c>
      <c r="P333" s="229">
        <f t="shared" si="79"/>
        <v>0</v>
      </c>
      <c r="Q333" s="229">
        <f t="shared" si="79"/>
        <v>0</v>
      </c>
      <c r="R333" s="229">
        <f t="shared" si="79"/>
        <v>0</v>
      </c>
      <c r="S333" s="229">
        <f t="shared" si="79"/>
        <v>0</v>
      </c>
      <c r="T333" s="229">
        <f t="shared" si="79"/>
        <v>0</v>
      </c>
      <c r="U333" s="229">
        <f t="shared" si="79"/>
        <v>0</v>
      </c>
      <c r="V333" s="229">
        <f t="shared" si="79"/>
        <v>0</v>
      </c>
      <c r="W333" s="229">
        <f t="shared" si="79"/>
        <v>0</v>
      </c>
      <c r="X333" s="323">
        <f t="shared" si="79"/>
        <v>0</v>
      </c>
      <c r="Y333" s="227">
        <f>SUM(K333:X333)</f>
        <v>0</v>
      </c>
      <c r="Z333" s="324">
        <f>SUM(Z321:Z332)</f>
        <v>0</v>
      </c>
    </row>
    <row r="334" spans="1:26" ht="16.5">
      <c r="A334" s="225"/>
      <c r="B334" s="237"/>
      <c r="C334" s="240"/>
      <c r="D334" s="284"/>
      <c r="E334" s="285"/>
      <c r="F334" s="286"/>
      <c r="G334" s="286"/>
      <c r="H334" s="226"/>
      <c r="I334" s="287"/>
      <c r="J334" s="288"/>
      <c r="K334" s="325"/>
      <c r="L334" s="325"/>
      <c r="M334" s="325"/>
      <c r="N334" s="325"/>
      <c r="O334" s="325"/>
      <c r="P334" s="325"/>
      <c r="Q334" s="325"/>
      <c r="R334" s="325"/>
      <c r="S334" s="325"/>
      <c r="T334" s="325"/>
      <c r="U334" s="325"/>
      <c r="V334" s="325"/>
      <c r="W334" s="325"/>
      <c r="X334" s="326"/>
      <c r="Y334" s="70">
        <f>SUM(K334:X334)</f>
        <v>0</v>
      </c>
      <c r="Z334" s="327">
        <f>K334+L334+M334+U334+O334+R334</f>
        <v>0</v>
      </c>
    </row>
    <row r="335" spans="1:26" ht="16.5">
      <c r="A335" s="202"/>
      <c r="B335" s="238"/>
      <c r="C335" s="241"/>
      <c r="D335" s="289"/>
      <c r="E335" s="290"/>
      <c r="F335" s="291"/>
      <c r="G335" s="291"/>
      <c r="H335" s="205"/>
      <c r="I335" s="292"/>
      <c r="J335" s="288"/>
      <c r="K335" s="328"/>
      <c r="L335" s="328"/>
      <c r="M335" s="328"/>
      <c r="N335" s="328"/>
      <c r="O335" s="328"/>
      <c r="P335" s="328"/>
      <c r="Q335" s="328"/>
      <c r="R335" s="328"/>
      <c r="S335" s="325"/>
      <c r="T335" s="325"/>
      <c r="U335" s="325">
        <v>0</v>
      </c>
      <c r="V335" s="328"/>
      <c r="W335" s="328">
        <v>0</v>
      </c>
      <c r="X335" s="329"/>
      <c r="Y335" s="71">
        <f t="shared" ref="Y335:Y349" si="80">SUM(K335:X335)</f>
        <v>0</v>
      </c>
      <c r="Z335" s="327">
        <f t="shared" ref="Z335:Z349" si="81">K335+L335+M335+U335+O335+R335</f>
        <v>0</v>
      </c>
    </row>
    <row r="336" spans="1:26" ht="16.5">
      <c r="A336" s="202"/>
      <c r="B336" s="238"/>
      <c r="C336" s="241"/>
      <c r="D336" s="289"/>
      <c r="E336" s="290"/>
      <c r="F336" s="291"/>
      <c r="G336" s="291"/>
      <c r="H336" s="205"/>
      <c r="I336" s="292"/>
      <c r="J336" s="288"/>
      <c r="K336" s="328"/>
      <c r="L336" s="328"/>
      <c r="M336" s="328"/>
      <c r="N336" s="328"/>
      <c r="O336" s="328"/>
      <c r="P336" s="328"/>
      <c r="Q336" s="328"/>
      <c r="R336" s="328"/>
      <c r="S336" s="325"/>
      <c r="T336" s="325"/>
      <c r="U336" s="325">
        <v>0</v>
      </c>
      <c r="V336" s="328"/>
      <c r="W336" s="328">
        <v>0</v>
      </c>
      <c r="X336" s="329"/>
      <c r="Y336" s="71">
        <f t="shared" si="80"/>
        <v>0</v>
      </c>
      <c r="Z336" s="327">
        <f t="shared" si="81"/>
        <v>0</v>
      </c>
    </row>
    <row r="337" spans="1:26" ht="16.5">
      <c r="A337" s="202"/>
      <c r="B337" s="238"/>
      <c r="C337" s="241"/>
      <c r="D337" s="289"/>
      <c r="E337" s="290"/>
      <c r="F337" s="291"/>
      <c r="G337" s="291"/>
      <c r="H337" s="205"/>
      <c r="I337" s="292"/>
      <c r="J337" s="288"/>
      <c r="K337" s="328"/>
      <c r="L337" s="328"/>
      <c r="M337" s="328"/>
      <c r="N337" s="328"/>
      <c r="O337" s="328"/>
      <c r="P337" s="328"/>
      <c r="Q337" s="328"/>
      <c r="R337" s="328"/>
      <c r="S337" s="325"/>
      <c r="T337" s="325"/>
      <c r="U337" s="325">
        <v>0</v>
      </c>
      <c r="V337" s="328"/>
      <c r="W337" s="328">
        <v>0</v>
      </c>
      <c r="X337" s="329"/>
      <c r="Y337" s="71">
        <f t="shared" si="80"/>
        <v>0</v>
      </c>
      <c r="Z337" s="327">
        <f t="shared" si="81"/>
        <v>0</v>
      </c>
    </row>
    <row r="338" spans="1:26" ht="16.5">
      <c r="A338" s="202"/>
      <c r="B338" s="238"/>
      <c r="C338" s="241"/>
      <c r="D338" s="289"/>
      <c r="E338" s="290"/>
      <c r="F338" s="291"/>
      <c r="G338" s="291"/>
      <c r="H338" s="205"/>
      <c r="I338" s="292"/>
      <c r="J338" s="288"/>
      <c r="K338" s="328"/>
      <c r="L338" s="328"/>
      <c r="M338" s="328"/>
      <c r="N338" s="328"/>
      <c r="O338" s="328"/>
      <c r="P338" s="328"/>
      <c r="Q338" s="328"/>
      <c r="R338" s="328"/>
      <c r="S338" s="325"/>
      <c r="T338" s="325"/>
      <c r="U338" s="325">
        <v>0</v>
      </c>
      <c r="V338" s="328"/>
      <c r="W338" s="328">
        <v>0</v>
      </c>
      <c r="X338" s="329"/>
      <c r="Y338" s="71">
        <f t="shared" si="80"/>
        <v>0</v>
      </c>
      <c r="Z338" s="327">
        <f t="shared" si="81"/>
        <v>0</v>
      </c>
    </row>
    <row r="339" spans="1:26" ht="16.5">
      <c r="A339" s="202"/>
      <c r="B339" s="238"/>
      <c r="C339" s="241"/>
      <c r="D339" s="289"/>
      <c r="E339" s="290"/>
      <c r="F339" s="291"/>
      <c r="G339" s="291"/>
      <c r="H339" s="205"/>
      <c r="I339" s="292"/>
      <c r="J339" s="288"/>
      <c r="K339" s="328"/>
      <c r="L339" s="328"/>
      <c r="M339" s="328"/>
      <c r="N339" s="328"/>
      <c r="O339" s="328"/>
      <c r="P339" s="328"/>
      <c r="Q339" s="328"/>
      <c r="R339" s="328"/>
      <c r="S339" s="325"/>
      <c r="T339" s="325"/>
      <c r="U339" s="325">
        <v>0</v>
      </c>
      <c r="V339" s="328"/>
      <c r="W339" s="328">
        <v>0</v>
      </c>
      <c r="X339" s="329"/>
      <c r="Y339" s="71">
        <f t="shared" si="80"/>
        <v>0</v>
      </c>
      <c r="Z339" s="327">
        <f t="shared" si="81"/>
        <v>0</v>
      </c>
    </row>
    <row r="340" spans="1:26" ht="16.5">
      <c r="A340" s="202"/>
      <c r="B340" s="238"/>
      <c r="C340" s="241"/>
      <c r="D340" s="289"/>
      <c r="E340" s="290"/>
      <c r="F340" s="291"/>
      <c r="G340" s="291"/>
      <c r="H340" s="205"/>
      <c r="I340" s="292"/>
      <c r="J340" s="288"/>
      <c r="K340" s="328"/>
      <c r="L340" s="328"/>
      <c r="M340" s="328"/>
      <c r="N340" s="328"/>
      <c r="O340" s="328"/>
      <c r="P340" s="328"/>
      <c r="Q340" s="328"/>
      <c r="R340" s="328"/>
      <c r="S340" s="325"/>
      <c r="T340" s="325"/>
      <c r="U340" s="325">
        <v>0</v>
      </c>
      <c r="V340" s="328"/>
      <c r="W340" s="328">
        <v>0</v>
      </c>
      <c r="X340" s="329"/>
      <c r="Y340" s="71">
        <f t="shared" si="80"/>
        <v>0</v>
      </c>
      <c r="Z340" s="327">
        <f t="shared" si="81"/>
        <v>0</v>
      </c>
    </row>
    <row r="341" spans="1:26" ht="16.5">
      <c r="A341" s="202"/>
      <c r="B341" s="238"/>
      <c r="C341" s="241"/>
      <c r="D341" s="289"/>
      <c r="E341" s="290"/>
      <c r="F341" s="291"/>
      <c r="G341" s="291"/>
      <c r="H341" s="205"/>
      <c r="I341" s="292"/>
      <c r="J341" s="288"/>
      <c r="K341" s="328"/>
      <c r="L341" s="328"/>
      <c r="M341" s="328"/>
      <c r="N341" s="328"/>
      <c r="O341" s="328"/>
      <c r="P341" s="328"/>
      <c r="Q341" s="328"/>
      <c r="R341" s="328"/>
      <c r="S341" s="325"/>
      <c r="T341" s="325"/>
      <c r="U341" s="325">
        <v>0</v>
      </c>
      <c r="V341" s="328"/>
      <c r="W341" s="328">
        <v>0</v>
      </c>
      <c r="X341" s="329"/>
      <c r="Y341" s="71">
        <f t="shared" si="80"/>
        <v>0</v>
      </c>
      <c r="Z341" s="327">
        <f t="shared" si="81"/>
        <v>0</v>
      </c>
    </row>
    <row r="342" spans="1:26" ht="16.5">
      <c r="A342" s="202"/>
      <c r="B342" s="238"/>
      <c r="C342" s="241"/>
      <c r="D342" s="289"/>
      <c r="E342" s="290"/>
      <c r="F342" s="291"/>
      <c r="G342" s="291"/>
      <c r="H342" s="205"/>
      <c r="I342" s="292"/>
      <c r="J342" s="288"/>
      <c r="K342" s="328"/>
      <c r="L342" s="328"/>
      <c r="M342" s="328"/>
      <c r="N342" s="328"/>
      <c r="O342" s="328"/>
      <c r="P342" s="328"/>
      <c r="Q342" s="328"/>
      <c r="R342" s="328"/>
      <c r="S342" s="325"/>
      <c r="T342" s="325"/>
      <c r="U342" s="325">
        <v>0</v>
      </c>
      <c r="V342" s="328"/>
      <c r="W342" s="328">
        <v>0</v>
      </c>
      <c r="X342" s="329"/>
      <c r="Y342" s="71">
        <f t="shared" si="80"/>
        <v>0</v>
      </c>
      <c r="Z342" s="327">
        <f t="shared" si="81"/>
        <v>0</v>
      </c>
    </row>
    <row r="343" spans="1:26" ht="16.5">
      <c r="A343" s="202"/>
      <c r="B343" s="238"/>
      <c r="C343" s="241"/>
      <c r="D343" s="289"/>
      <c r="E343" s="290"/>
      <c r="F343" s="291"/>
      <c r="G343" s="291"/>
      <c r="H343" s="205"/>
      <c r="I343" s="292"/>
      <c r="J343" s="288"/>
      <c r="K343" s="328"/>
      <c r="L343" s="328"/>
      <c r="M343" s="328"/>
      <c r="N343" s="328"/>
      <c r="O343" s="328"/>
      <c r="P343" s="328"/>
      <c r="Q343" s="328"/>
      <c r="R343" s="328"/>
      <c r="S343" s="325"/>
      <c r="T343" s="325"/>
      <c r="U343" s="325">
        <v>0</v>
      </c>
      <c r="V343" s="328"/>
      <c r="W343" s="328">
        <v>0</v>
      </c>
      <c r="X343" s="329"/>
      <c r="Y343" s="71">
        <f t="shared" si="80"/>
        <v>0</v>
      </c>
      <c r="Z343" s="327">
        <f t="shared" si="81"/>
        <v>0</v>
      </c>
    </row>
    <row r="344" spans="1:26" ht="16.5">
      <c r="A344" s="202"/>
      <c r="B344" s="238"/>
      <c r="C344" s="241"/>
      <c r="D344" s="289"/>
      <c r="E344" s="290"/>
      <c r="F344" s="291"/>
      <c r="G344" s="291"/>
      <c r="H344" s="205"/>
      <c r="I344" s="292"/>
      <c r="J344" s="288"/>
      <c r="K344" s="328"/>
      <c r="L344" s="328"/>
      <c r="M344" s="328"/>
      <c r="N344" s="328"/>
      <c r="O344" s="328"/>
      <c r="P344" s="328"/>
      <c r="Q344" s="328"/>
      <c r="R344" s="328"/>
      <c r="S344" s="325"/>
      <c r="T344" s="325"/>
      <c r="U344" s="325">
        <v>0</v>
      </c>
      <c r="V344" s="328"/>
      <c r="W344" s="328">
        <v>0</v>
      </c>
      <c r="X344" s="329"/>
      <c r="Y344" s="71">
        <f t="shared" si="80"/>
        <v>0</v>
      </c>
      <c r="Z344" s="327">
        <f t="shared" si="81"/>
        <v>0</v>
      </c>
    </row>
    <row r="345" spans="1:26" ht="16.5">
      <c r="A345" s="202"/>
      <c r="B345" s="238"/>
      <c r="C345" s="241"/>
      <c r="D345" s="289"/>
      <c r="E345" s="290"/>
      <c r="F345" s="291"/>
      <c r="G345" s="291"/>
      <c r="H345" s="205"/>
      <c r="I345" s="292"/>
      <c r="J345" s="288"/>
      <c r="K345" s="328"/>
      <c r="L345" s="328"/>
      <c r="M345" s="328"/>
      <c r="N345" s="328"/>
      <c r="O345" s="328"/>
      <c r="P345" s="328"/>
      <c r="Q345" s="328"/>
      <c r="R345" s="328"/>
      <c r="S345" s="325"/>
      <c r="T345" s="325"/>
      <c r="U345" s="325">
        <v>0</v>
      </c>
      <c r="V345" s="328"/>
      <c r="W345" s="328">
        <v>0</v>
      </c>
      <c r="X345" s="329"/>
      <c r="Y345" s="71">
        <f t="shared" si="80"/>
        <v>0</v>
      </c>
      <c r="Z345" s="327">
        <f t="shared" si="81"/>
        <v>0</v>
      </c>
    </row>
    <row r="346" spans="1:26">
      <c r="A346" s="202"/>
      <c r="B346" s="238"/>
      <c r="C346" s="250"/>
      <c r="D346" s="289"/>
      <c r="E346" s="290"/>
      <c r="F346" s="291"/>
      <c r="G346" s="291"/>
      <c r="H346" s="205"/>
      <c r="I346" s="292"/>
      <c r="J346" s="288"/>
      <c r="K346" s="328"/>
      <c r="L346" s="328"/>
      <c r="M346" s="328"/>
      <c r="N346" s="328"/>
      <c r="O346" s="328"/>
      <c r="P346" s="328"/>
      <c r="Q346" s="328"/>
      <c r="R346" s="328"/>
      <c r="S346" s="325"/>
      <c r="T346" s="325"/>
      <c r="U346" s="325">
        <v>0</v>
      </c>
      <c r="V346" s="328"/>
      <c r="W346" s="328">
        <v>0</v>
      </c>
      <c r="X346" s="329"/>
      <c r="Y346" s="71">
        <f t="shared" si="80"/>
        <v>0</v>
      </c>
      <c r="Z346" s="327">
        <f t="shared" si="81"/>
        <v>0</v>
      </c>
    </row>
    <row r="347" spans="1:26">
      <c r="A347" s="231"/>
      <c r="B347" s="239"/>
      <c r="C347" s="254"/>
      <c r="D347" s="309"/>
      <c r="E347" s="295"/>
      <c r="F347" s="296"/>
      <c r="G347" s="296"/>
      <c r="H347" s="232"/>
      <c r="I347" s="297"/>
      <c r="J347" s="310"/>
      <c r="K347" s="330"/>
      <c r="L347" s="330"/>
      <c r="M347" s="330"/>
      <c r="N347" s="330"/>
      <c r="O347" s="330"/>
      <c r="P347" s="330"/>
      <c r="Q347" s="330"/>
      <c r="R347" s="330"/>
      <c r="S347" s="342"/>
      <c r="T347" s="328"/>
      <c r="U347" s="328"/>
      <c r="V347" s="330"/>
      <c r="W347" s="330">
        <v>0</v>
      </c>
      <c r="X347" s="332"/>
      <c r="Y347" s="71">
        <f t="shared" si="80"/>
        <v>0</v>
      </c>
      <c r="Z347" s="327">
        <f t="shared" si="81"/>
        <v>0</v>
      </c>
    </row>
    <row r="348" spans="1:26">
      <c r="A348" s="231"/>
      <c r="B348" s="239"/>
      <c r="C348" s="254"/>
      <c r="D348" s="309"/>
      <c r="E348" s="295"/>
      <c r="F348" s="296"/>
      <c r="G348" s="296"/>
      <c r="H348" s="232"/>
      <c r="I348" s="297"/>
      <c r="J348" s="310"/>
      <c r="K348" s="330"/>
      <c r="L348" s="330"/>
      <c r="M348" s="330"/>
      <c r="N348" s="330"/>
      <c r="O348" s="330"/>
      <c r="P348" s="330"/>
      <c r="Q348" s="330"/>
      <c r="R348" s="330"/>
      <c r="S348" s="342"/>
      <c r="T348" s="328"/>
      <c r="U348" s="328"/>
      <c r="V348" s="330"/>
      <c r="W348" s="330">
        <v>0</v>
      </c>
      <c r="X348" s="332"/>
      <c r="Y348" s="71">
        <f t="shared" si="80"/>
        <v>0</v>
      </c>
      <c r="Z348" s="327">
        <f t="shared" si="81"/>
        <v>0</v>
      </c>
    </row>
    <row r="349" spans="1:26" ht="15" thickBot="1">
      <c r="A349" s="231"/>
      <c r="B349" s="239"/>
      <c r="C349" s="252"/>
      <c r="D349" s="294"/>
      <c r="E349" s="295"/>
      <c r="F349" s="296"/>
      <c r="G349" s="296"/>
      <c r="H349" s="232"/>
      <c r="I349" s="297"/>
      <c r="J349" s="298"/>
      <c r="K349" s="330"/>
      <c r="L349" s="330"/>
      <c r="M349" s="330"/>
      <c r="N349" s="330"/>
      <c r="O349" s="330"/>
      <c r="P349" s="330"/>
      <c r="Q349" s="330"/>
      <c r="R349" s="330"/>
      <c r="S349" s="331"/>
      <c r="T349" s="331"/>
      <c r="U349" s="331"/>
      <c r="V349" s="330"/>
      <c r="W349" s="330">
        <v>0</v>
      </c>
      <c r="X349" s="332"/>
      <c r="Y349" s="71">
        <f t="shared" si="80"/>
        <v>0</v>
      </c>
      <c r="Z349" s="327">
        <f t="shared" si="81"/>
        <v>0</v>
      </c>
    </row>
    <row r="350" spans="1:26" ht="15" thickBot="1">
      <c r="A350" s="227"/>
      <c r="B350" s="520" t="s">
        <v>86</v>
      </c>
      <c r="C350" s="521"/>
      <c r="D350" s="279"/>
      <c r="E350" s="280"/>
      <c r="F350" s="281"/>
      <c r="G350" s="281"/>
      <c r="H350" s="228"/>
      <c r="I350" s="282"/>
      <c r="J350" s="283"/>
      <c r="K350" s="322">
        <f t="shared" ref="K350:Z350" si="82">SUM(K334:K349)</f>
        <v>0</v>
      </c>
      <c r="L350" s="322">
        <f t="shared" si="82"/>
        <v>0</v>
      </c>
      <c r="M350" s="322">
        <f t="shared" si="82"/>
        <v>0</v>
      </c>
      <c r="N350" s="322">
        <f t="shared" si="82"/>
        <v>0</v>
      </c>
      <c r="O350" s="322">
        <f t="shared" si="82"/>
        <v>0</v>
      </c>
      <c r="P350" s="322">
        <f t="shared" si="82"/>
        <v>0</v>
      </c>
      <c r="Q350" s="322">
        <f t="shared" si="82"/>
        <v>0</v>
      </c>
      <c r="R350" s="322">
        <f t="shared" si="82"/>
        <v>0</v>
      </c>
      <c r="S350" s="322">
        <f t="shared" si="82"/>
        <v>0</v>
      </c>
      <c r="T350" s="322">
        <f t="shared" si="82"/>
        <v>0</v>
      </c>
      <c r="U350" s="322">
        <f t="shared" si="82"/>
        <v>0</v>
      </c>
      <c r="V350" s="322">
        <f t="shared" si="82"/>
        <v>0</v>
      </c>
      <c r="W350" s="322">
        <f t="shared" si="82"/>
        <v>0</v>
      </c>
      <c r="X350" s="333">
        <f t="shared" si="82"/>
        <v>0</v>
      </c>
      <c r="Y350" s="227">
        <f t="shared" si="82"/>
        <v>0</v>
      </c>
      <c r="Z350" s="324">
        <f t="shared" si="82"/>
        <v>0</v>
      </c>
    </row>
    <row r="351" spans="1:26" ht="15.75" thickBot="1">
      <c r="A351" s="233"/>
      <c r="B351" s="504" t="s">
        <v>79</v>
      </c>
      <c r="C351" s="505"/>
      <c r="D351" s="299"/>
      <c r="E351" s="300"/>
      <c r="F351" s="301"/>
      <c r="G351" s="302"/>
      <c r="H351" s="234"/>
      <c r="I351" s="301"/>
      <c r="J351" s="303"/>
      <c r="K351" s="334">
        <f t="shared" ref="K351:Z351" si="83">K333+K350</f>
        <v>0</v>
      </c>
      <c r="L351" s="334">
        <f t="shared" si="83"/>
        <v>0</v>
      </c>
      <c r="M351" s="334">
        <f t="shared" si="83"/>
        <v>0</v>
      </c>
      <c r="N351" s="334">
        <f t="shared" si="83"/>
        <v>0</v>
      </c>
      <c r="O351" s="334">
        <f t="shared" si="83"/>
        <v>0</v>
      </c>
      <c r="P351" s="334">
        <f t="shared" si="83"/>
        <v>0</v>
      </c>
      <c r="Q351" s="334">
        <f t="shared" si="83"/>
        <v>0</v>
      </c>
      <c r="R351" s="334">
        <f t="shared" si="83"/>
        <v>0</v>
      </c>
      <c r="S351" s="334">
        <f t="shared" si="83"/>
        <v>0</v>
      </c>
      <c r="T351" s="334">
        <f t="shared" si="83"/>
        <v>0</v>
      </c>
      <c r="U351" s="334">
        <f t="shared" si="83"/>
        <v>0</v>
      </c>
      <c r="V351" s="334">
        <f t="shared" si="83"/>
        <v>0</v>
      </c>
      <c r="W351" s="334">
        <f t="shared" si="83"/>
        <v>0</v>
      </c>
      <c r="X351" s="335">
        <f t="shared" si="83"/>
        <v>0</v>
      </c>
      <c r="Y351" s="336">
        <f t="shared" si="83"/>
        <v>0</v>
      </c>
      <c r="Z351" s="337">
        <f t="shared" si="83"/>
        <v>0</v>
      </c>
    </row>
    <row r="352" spans="1:26" ht="15.75" thickBot="1">
      <c r="A352" s="235"/>
      <c r="B352" s="538" t="s">
        <v>80</v>
      </c>
      <c r="C352" s="539"/>
      <c r="D352" s="304"/>
      <c r="E352" s="305"/>
      <c r="F352" s="306"/>
      <c r="G352" s="307"/>
      <c r="H352" s="236"/>
      <c r="I352" s="306"/>
      <c r="J352" s="308"/>
      <c r="K352" s="338">
        <f>K351+'розподіл по викладачам І сем'!K266</f>
        <v>0</v>
      </c>
      <c r="L352" s="338">
        <f>L351+'розподіл по викладачам І сем'!L266</f>
        <v>0</v>
      </c>
      <c r="M352" s="338">
        <f>M351+'розподіл по викладачам І сем'!M266</f>
        <v>0</v>
      </c>
      <c r="N352" s="338">
        <f>N351+'розподіл по викладачам І сем'!N266</f>
        <v>0</v>
      </c>
      <c r="O352" s="338">
        <f>O351+'розподіл по викладачам І сем'!O266</f>
        <v>0</v>
      </c>
      <c r="P352" s="338">
        <f>P351+'розподіл по викладачам І сем'!P266</f>
        <v>0</v>
      </c>
      <c r="Q352" s="338">
        <f>Q351+'розподіл по викладачам І сем'!Q266</f>
        <v>0</v>
      </c>
      <c r="R352" s="338">
        <f>R351+'розподіл по викладачам І сем'!R266</f>
        <v>0</v>
      </c>
      <c r="S352" s="338">
        <f>S351+'розподіл по викладачам І сем'!S266</f>
        <v>0</v>
      </c>
      <c r="T352" s="338">
        <f>T351+'розподіл по викладачам І сем'!T266</f>
        <v>0</v>
      </c>
      <c r="U352" s="338">
        <f>U351+'розподіл по викладачам І сем'!U266</f>
        <v>0</v>
      </c>
      <c r="V352" s="338">
        <f>V351+'розподіл по викладачам І сем'!V266</f>
        <v>0</v>
      </c>
      <c r="W352" s="338">
        <f>W351+'розподіл по викладачам І сем'!W266</f>
        <v>0</v>
      </c>
      <c r="X352" s="338">
        <f>X351+'розподіл по викладачам І сем'!X266</f>
        <v>0</v>
      </c>
      <c r="Y352" s="338">
        <f>Y351+'розподіл по викладачам І сем'!Y266</f>
        <v>0</v>
      </c>
      <c r="Z352" s="338">
        <f>Z351+'розподіл по викладачам І сем'!Z266</f>
        <v>0</v>
      </c>
    </row>
    <row r="353" spans="1:26" ht="15">
      <c r="A353" s="207">
        <v>13</v>
      </c>
      <c r="B353" s="315">
        <f>'розподіл по викладачам І сем'!B267</f>
        <v>0</v>
      </c>
      <c r="C353" s="315">
        <f>'розподіл по викладачам І сем'!C267</f>
        <v>0</v>
      </c>
      <c r="D353" s="265"/>
      <c r="E353" s="266"/>
      <c r="F353" s="266"/>
      <c r="G353" s="267"/>
      <c r="H353" s="209"/>
      <c r="I353" s="268"/>
      <c r="J353" s="269"/>
      <c r="K353" s="316"/>
      <c r="L353" s="317"/>
      <c r="M353" s="317"/>
      <c r="N353" s="317"/>
      <c r="O353" s="317"/>
      <c r="P353" s="317"/>
      <c r="Q353" s="317"/>
      <c r="R353" s="317"/>
      <c r="S353" s="317"/>
      <c r="T353" s="317"/>
      <c r="U353" s="317"/>
      <c r="V353" s="210"/>
      <c r="W353" s="210"/>
      <c r="X353" s="318"/>
      <c r="Y353" s="319"/>
      <c r="Z353" s="320"/>
    </row>
    <row r="354" spans="1:26" ht="16.5">
      <c r="A354" s="71"/>
      <c r="B354" s="72"/>
      <c r="C354" s="198"/>
      <c r="D354" s="270"/>
      <c r="E354" s="51"/>
      <c r="F354" s="51"/>
      <c r="G354" s="216"/>
      <c r="H354" s="216"/>
      <c r="I354" s="51"/>
      <c r="J354" s="271"/>
      <c r="K354" s="171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>
        <v>0</v>
      </c>
      <c r="W354" s="9"/>
      <c r="X354" s="12"/>
      <c r="Y354" s="71">
        <f>SUM(K354:X354)</f>
        <v>0</v>
      </c>
      <c r="Z354" s="165">
        <f>K354+L354+M354+U354+O354</f>
        <v>0</v>
      </c>
    </row>
    <row r="355" spans="1:26" ht="16.5">
      <c r="A355" s="71"/>
      <c r="B355" s="72"/>
      <c r="C355" s="198"/>
      <c r="D355" s="270"/>
      <c r="E355" s="51"/>
      <c r="F355" s="51"/>
      <c r="G355" s="216"/>
      <c r="H355" s="216"/>
      <c r="I355" s="51"/>
      <c r="J355" s="271"/>
      <c r="K355" s="67"/>
      <c r="L355" s="45"/>
      <c r="M355" s="9"/>
      <c r="N355" s="9"/>
      <c r="O355" s="9"/>
      <c r="P355" s="45"/>
      <c r="Q355" s="43"/>
      <c r="R355" s="45"/>
      <c r="S355" s="9"/>
      <c r="T355" s="9"/>
      <c r="U355" s="9"/>
      <c r="V355" s="45">
        <v>0</v>
      </c>
      <c r="W355" s="45">
        <v>0</v>
      </c>
      <c r="X355" s="12"/>
      <c r="Y355" s="71">
        <f t="shared" ref="Y355:Y365" si="84">SUM(K355:X355)</f>
        <v>0</v>
      </c>
      <c r="Z355" s="165">
        <f t="shared" ref="Z355:Z365" si="85">K355+L355+M355+U355+O355</f>
        <v>0</v>
      </c>
    </row>
    <row r="356" spans="1:26" ht="16.5">
      <c r="A356" s="71"/>
      <c r="B356" s="72"/>
      <c r="C356" s="199"/>
      <c r="D356" s="270"/>
      <c r="E356" s="51"/>
      <c r="F356" s="51"/>
      <c r="G356" s="216"/>
      <c r="H356" s="216"/>
      <c r="I356" s="51"/>
      <c r="J356" s="271"/>
      <c r="K356" s="171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>
        <v>0</v>
      </c>
      <c r="W356" s="9">
        <v>0</v>
      </c>
      <c r="X356" s="12"/>
      <c r="Y356" s="71">
        <f t="shared" si="84"/>
        <v>0</v>
      </c>
      <c r="Z356" s="165">
        <f t="shared" si="85"/>
        <v>0</v>
      </c>
    </row>
    <row r="357" spans="1:26" ht="16.5">
      <c r="A357" s="71"/>
      <c r="B357" s="72"/>
      <c r="C357" s="200"/>
      <c r="D357" s="270"/>
      <c r="E357" s="272"/>
      <c r="F357" s="273"/>
      <c r="G357" s="217"/>
      <c r="H357" s="216"/>
      <c r="I357" s="273"/>
      <c r="J357" s="271"/>
      <c r="K357" s="67"/>
      <c r="L357" s="45"/>
      <c r="M357" s="9"/>
      <c r="N357" s="9"/>
      <c r="O357" s="9"/>
      <c r="P357" s="45"/>
      <c r="Q357" s="45"/>
      <c r="R357" s="45"/>
      <c r="S357" s="9"/>
      <c r="T357" s="9"/>
      <c r="U357" s="9"/>
      <c r="V357" s="45">
        <v>0</v>
      </c>
      <c r="W357" s="45"/>
      <c r="X357" s="132"/>
      <c r="Y357" s="71">
        <f t="shared" si="84"/>
        <v>0</v>
      </c>
      <c r="Z357" s="165">
        <f t="shared" si="85"/>
        <v>0</v>
      </c>
    </row>
    <row r="358" spans="1:26" ht="16.5">
      <c r="A358" s="71"/>
      <c r="B358" s="72"/>
      <c r="C358" s="201"/>
      <c r="D358" s="270"/>
      <c r="E358" s="272"/>
      <c r="F358" s="273"/>
      <c r="G358" s="217"/>
      <c r="H358" s="216"/>
      <c r="I358" s="51"/>
      <c r="J358" s="271"/>
      <c r="K358" s="171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12"/>
      <c r="Y358" s="71">
        <f t="shared" si="84"/>
        <v>0</v>
      </c>
      <c r="Z358" s="165">
        <f t="shared" si="85"/>
        <v>0</v>
      </c>
    </row>
    <row r="359" spans="1:26" ht="16.5">
      <c r="A359" s="71"/>
      <c r="B359" s="72"/>
      <c r="C359" s="201"/>
      <c r="D359" s="270"/>
      <c r="E359" s="272"/>
      <c r="F359" s="273"/>
      <c r="G359" s="217"/>
      <c r="H359" s="216"/>
      <c r="I359" s="51"/>
      <c r="J359" s="271"/>
      <c r="K359" s="171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>
        <v>0</v>
      </c>
      <c r="W359" s="9">
        <v>0</v>
      </c>
      <c r="X359" s="12"/>
      <c r="Y359" s="71">
        <f t="shared" si="84"/>
        <v>0</v>
      </c>
      <c r="Z359" s="165">
        <f t="shared" si="85"/>
        <v>0</v>
      </c>
    </row>
    <row r="360" spans="1:26" ht="16.5">
      <c r="A360" s="71"/>
      <c r="B360" s="72"/>
      <c r="C360" s="201"/>
      <c r="D360" s="270"/>
      <c r="E360" s="272"/>
      <c r="F360" s="273"/>
      <c r="G360" s="217"/>
      <c r="H360" s="216"/>
      <c r="I360" s="51"/>
      <c r="J360" s="271"/>
      <c r="K360" s="171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>
        <v>0</v>
      </c>
      <c r="W360" s="9">
        <v>0</v>
      </c>
      <c r="X360" s="12"/>
      <c r="Y360" s="71">
        <f t="shared" si="84"/>
        <v>0</v>
      </c>
      <c r="Z360" s="165">
        <f t="shared" si="85"/>
        <v>0</v>
      </c>
    </row>
    <row r="361" spans="1:26" ht="16.5">
      <c r="A361" s="71"/>
      <c r="B361" s="72"/>
      <c r="C361" s="201"/>
      <c r="D361" s="270"/>
      <c r="E361" s="272"/>
      <c r="F361" s="273"/>
      <c r="G361" s="217"/>
      <c r="H361" s="216"/>
      <c r="I361" s="51"/>
      <c r="J361" s="271"/>
      <c r="K361" s="171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>
        <v>0</v>
      </c>
      <c r="W361" s="9">
        <v>0</v>
      </c>
      <c r="X361" s="12"/>
      <c r="Y361" s="71">
        <f t="shared" si="84"/>
        <v>0</v>
      </c>
      <c r="Z361" s="165">
        <f t="shared" si="85"/>
        <v>0</v>
      </c>
    </row>
    <row r="362" spans="1:26" ht="16.5">
      <c r="A362" s="71"/>
      <c r="B362" s="72"/>
      <c r="C362" s="201"/>
      <c r="D362" s="270"/>
      <c r="E362" s="272"/>
      <c r="F362" s="273"/>
      <c r="G362" s="217"/>
      <c r="H362" s="216"/>
      <c r="I362" s="51"/>
      <c r="J362" s="271"/>
      <c r="K362" s="171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>
        <v>0</v>
      </c>
      <c r="W362" s="9">
        <v>0</v>
      </c>
      <c r="X362" s="12"/>
      <c r="Y362" s="71">
        <f t="shared" si="84"/>
        <v>0</v>
      </c>
      <c r="Z362" s="165">
        <f t="shared" si="85"/>
        <v>0</v>
      </c>
    </row>
    <row r="363" spans="1:26" ht="16.5">
      <c r="A363" s="71"/>
      <c r="B363" s="72"/>
      <c r="C363" s="201"/>
      <c r="D363" s="270"/>
      <c r="E363" s="272"/>
      <c r="F363" s="219"/>
      <c r="G363" s="218"/>
      <c r="H363" s="216"/>
      <c r="I363" s="274"/>
      <c r="J363" s="271"/>
      <c r="K363" s="171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12"/>
      <c r="Y363" s="71">
        <f t="shared" si="84"/>
        <v>0</v>
      </c>
      <c r="Z363" s="165">
        <f t="shared" si="85"/>
        <v>0</v>
      </c>
    </row>
    <row r="364" spans="1:26" ht="16.5">
      <c r="A364" s="71"/>
      <c r="B364" s="72"/>
      <c r="C364" s="131"/>
      <c r="D364" s="270"/>
      <c r="E364" s="272"/>
      <c r="F364" s="219"/>
      <c r="G364" s="219"/>
      <c r="H364" s="204"/>
      <c r="I364" s="274"/>
      <c r="J364" s="271"/>
      <c r="K364" s="171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12"/>
      <c r="Y364" s="71">
        <f t="shared" si="84"/>
        <v>0</v>
      </c>
      <c r="Z364" s="165">
        <f t="shared" si="85"/>
        <v>0</v>
      </c>
    </row>
    <row r="365" spans="1:26" ht="17.25" thickBot="1">
      <c r="A365" s="220"/>
      <c r="B365" s="221"/>
      <c r="C365" s="222"/>
      <c r="D365" s="275"/>
      <c r="E365" s="276"/>
      <c r="F365" s="223"/>
      <c r="G365" s="223"/>
      <c r="H365" s="224"/>
      <c r="I365" s="277"/>
      <c r="J365" s="278"/>
      <c r="K365" s="162"/>
      <c r="L365" s="135"/>
      <c r="M365" s="135"/>
      <c r="N365" s="135"/>
      <c r="O365" s="135"/>
      <c r="P365" s="135"/>
      <c r="Q365" s="135"/>
      <c r="R365" s="135"/>
      <c r="S365" s="135"/>
      <c r="T365" s="135"/>
      <c r="U365" s="135"/>
      <c r="V365" s="135"/>
      <c r="W365" s="135"/>
      <c r="X365" s="140"/>
      <c r="Y365" s="71">
        <f t="shared" si="84"/>
        <v>0</v>
      </c>
      <c r="Z365" s="165">
        <f t="shared" si="85"/>
        <v>0</v>
      </c>
    </row>
    <row r="366" spans="1:26" ht="15" thickBot="1">
      <c r="A366" s="227"/>
      <c r="B366" s="488" t="s">
        <v>78</v>
      </c>
      <c r="C366" s="489"/>
      <c r="D366" s="279"/>
      <c r="E366" s="280"/>
      <c r="F366" s="281"/>
      <c r="G366" s="281"/>
      <c r="H366" s="228"/>
      <c r="I366" s="282"/>
      <c r="J366" s="283"/>
      <c r="K366" s="322">
        <f>SUM(K354:K365)</f>
        <v>0</v>
      </c>
      <c r="L366" s="229">
        <f t="shared" ref="L366:X366" si="86">SUM(L354:L365)</f>
        <v>0</v>
      </c>
      <c r="M366" s="229">
        <f t="shared" si="86"/>
        <v>0</v>
      </c>
      <c r="N366" s="229">
        <f t="shared" si="86"/>
        <v>0</v>
      </c>
      <c r="O366" s="229">
        <f t="shared" si="86"/>
        <v>0</v>
      </c>
      <c r="P366" s="229">
        <f t="shared" si="86"/>
        <v>0</v>
      </c>
      <c r="Q366" s="229">
        <f t="shared" si="86"/>
        <v>0</v>
      </c>
      <c r="R366" s="229">
        <f t="shared" si="86"/>
        <v>0</v>
      </c>
      <c r="S366" s="229">
        <f t="shared" si="86"/>
        <v>0</v>
      </c>
      <c r="T366" s="229">
        <f t="shared" si="86"/>
        <v>0</v>
      </c>
      <c r="U366" s="229">
        <f t="shared" si="86"/>
        <v>0</v>
      </c>
      <c r="V366" s="229">
        <f t="shared" si="86"/>
        <v>0</v>
      </c>
      <c r="W366" s="229">
        <f t="shared" si="86"/>
        <v>0</v>
      </c>
      <c r="X366" s="323">
        <f t="shared" si="86"/>
        <v>0</v>
      </c>
      <c r="Y366" s="227">
        <f>SUM(K366:X366)</f>
        <v>0</v>
      </c>
      <c r="Z366" s="324">
        <f>SUM(Z354:Z365)</f>
        <v>0</v>
      </c>
    </row>
    <row r="367" spans="1:26" ht="16.5">
      <c r="A367" s="225"/>
      <c r="B367" s="237"/>
      <c r="C367" s="240"/>
      <c r="D367" s="284"/>
      <c r="E367" s="285"/>
      <c r="F367" s="286"/>
      <c r="G367" s="286"/>
      <c r="H367" s="226"/>
      <c r="I367" s="287"/>
      <c r="J367" s="288"/>
      <c r="K367" s="325"/>
      <c r="L367" s="325"/>
      <c r="M367" s="325"/>
      <c r="N367" s="325"/>
      <c r="O367" s="325"/>
      <c r="P367" s="325"/>
      <c r="Q367" s="325"/>
      <c r="R367" s="325"/>
      <c r="S367" s="325"/>
      <c r="T367" s="325"/>
      <c r="U367" s="325"/>
      <c r="V367" s="325"/>
      <c r="W367" s="325"/>
      <c r="X367" s="326"/>
      <c r="Y367" s="70">
        <f>SUM(K367:X367)</f>
        <v>0</v>
      </c>
      <c r="Z367" s="327">
        <f>K367+L367+M367+U367+O367+R367</f>
        <v>0</v>
      </c>
    </row>
    <row r="368" spans="1:26" ht="16.5">
      <c r="A368" s="202"/>
      <c r="B368" s="238"/>
      <c r="C368" s="241"/>
      <c r="D368" s="289"/>
      <c r="E368" s="290"/>
      <c r="F368" s="291"/>
      <c r="G368" s="216"/>
      <c r="H368" s="205"/>
      <c r="I368" s="292"/>
      <c r="J368" s="288"/>
      <c r="K368" s="328"/>
      <c r="L368" s="328"/>
      <c r="M368" s="328"/>
      <c r="N368" s="328"/>
      <c r="O368" s="328"/>
      <c r="P368" s="328"/>
      <c r="Q368" s="328"/>
      <c r="R368" s="328"/>
      <c r="S368" s="325"/>
      <c r="T368" s="325"/>
      <c r="U368" s="325">
        <v>0</v>
      </c>
      <c r="V368" s="328"/>
      <c r="W368" s="328">
        <v>0</v>
      </c>
      <c r="X368" s="329"/>
      <c r="Y368" s="71">
        <f t="shared" ref="Y368:Y382" si="87">SUM(K368:X368)</f>
        <v>0</v>
      </c>
      <c r="Z368" s="327">
        <f t="shared" ref="Z368:Z382" si="88">K368+L368+M368+U368+O368+R368</f>
        <v>0</v>
      </c>
    </row>
    <row r="369" spans="1:26" ht="16.5">
      <c r="A369" s="202"/>
      <c r="B369" s="238"/>
      <c r="C369" s="241"/>
      <c r="D369" s="289"/>
      <c r="E369" s="290"/>
      <c r="F369" s="291"/>
      <c r="G369" s="216"/>
      <c r="H369" s="205"/>
      <c r="I369" s="292"/>
      <c r="J369" s="288"/>
      <c r="K369" s="328"/>
      <c r="L369" s="328"/>
      <c r="M369" s="328"/>
      <c r="N369" s="328"/>
      <c r="O369" s="328"/>
      <c r="P369" s="328"/>
      <c r="Q369" s="328"/>
      <c r="R369" s="328"/>
      <c r="S369" s="325"/>
      <c r="T369" s="325"/>
      <c r="U369" s="325">
        <v>0</v>
      </c>
      <c r="V369" s="328"/>
      <c r="W369" s="328">
        <v>0</v>
      </c>
      <c r="X369" s="329"/>
      <c r="Y369" s="71">
        <f t="shared" si="87"/>
        <v>0</v>
      </c>
      <c r="Z369" s="327">
        <f t="shared" si="88"/>
        <v>0</v>
      </c>
    </row>
    <row r="370" spans="1:26" ht="16.5">
      <c r="A370" s="202"/>
      <c r="B370" s="238"/>
      <c r="C370" s="241"/>
      <c r="D370" s="289"/>
      <c r="E370" s="290"/>
      <c r="F370" s="291"/>
      <c r="G370" s="291"/>
      <c r="H370" s="205"/>
      <c r="I370" s="292"/>
      <c r="J370" s="288"/>
      <c r="K370" s="328"/>
      <c r="L370" s="328"/>
      <c r="M370" s="328"/>
      <c r="N370" s="328"/>
      <c r="O370" s="328"/>
      <c r="P370" s="328"/>
      <c r="Q370" s="328"/>
      <c r="R370" s="328"/>
      <c r="S370" s="325"/>
      <c r="T370" s="325"/>
      <c r="U370" s="325">
        <v>0</v>
      </c>
      <c r="V370" s="328"/>
      <c r="W370" s="328">
        <v>0</v>
      </c>
      <c r="X370" s="329"/>
      <c r="Y370" s="71">
        <f t="shared" si="87"/>
        <v>0</v>
      </c>
      <c r="Z370" s="327">
        <f t="shared" si="88"/>
        <v>0</v>
      </c>
    </row>
    <row r="371" spans="1:26" ht="16.5">
      <c r="A371" s="202"/>
      <c r="B371" s="238"/>
      <c r="C371" s="241"/>
      <c r="D371" s="289"/>
      <c r="E371" s="290"/>
      <c r="F371" s="291"/>
      <c r="G371" s="291"/>
      <c r="H371" s="205"/>
      <c r="I371" s="292"/>
      <c r="J371" s="288"/>
      <c r="K371" s="328"/>
      <c r="L371" s="328"/>
      <c r="M371" s="328"/>
      <c r="N371" s="328"/>
      <c r="O371" s="328"/>
      <c r="P371" s="328"/>
      <c r="Q371" s="328"/>
      <c r="R371" s="328"/>
      <c r="S371" s="325"/>
      <c r="T371" s="325"/>
      <c r="U371" s="325">
        <v>0</v>
      </c>
      <c r="V371" s="328"/>
      <c r="W371" s="328">
        <v>0</v>
      </c>
      <c r="X371" s="329"/>
      <c r="Y371" s="71">
        <f t="shared" si="87"/>
        <v>0</v>
      </c>
      <c r="Z371" s="327">
        <f t="shared" si="88"/>
        <v>0</v>
      </c>
    </row>
    <row r="372" spans="1:26" ht="16.5">
      <c r="A372" s="202"/>
      <c r="B372" s="238"/>
      <c r="C372" s="241"/>
      <c r="D372" s="289"/>
      <c r="E372" s="290"/>
      <c r="F372" s="291"/>
      <c r="G372" s="291"/>
      <c r="H372" s="205"/>
      <c r="I372" s="292"/>
      <c r="J372" s="288"/>
      <c r="K372" s="328"/>
      <c r="L372" s="328"/>
      <c r="M372" s="328"/>
      <c r="N372" s="328"/>
      <c r="O372" s="328"/>
      <c r="P372" s="328"/>
      <c r="Q372" s="328"/>
      <c r="R372" s="328"/>
      <c r="S372" s="325"/>
      <c r="T372" s="325"/>
      <c r="U372" s="325">
        <v>0</v>
      </c>
      <c r="V372" s="328"/>
      <c r="W372" s="328">
        <v>0</v>
      </c>
      <c r="X372" s="329"/>
      <c r="Y372" s="71">
        <f t="shared" si="87"/>
        <v>0</v>
      </c>
      <c r="Z372" s="327">
        <f t="shared" si="88"/>
        <v>0</v>
      </c>
    </row>
    <row r="373" spans="1:26" ht="16.5">
      <c r="A373" s="202"/>
      <c r="B373" s="238"/>
      <c r="C373" s="241"/>
      <c r="D373" s="289"/>
      <c r="E373" s="290"/>
      <c r="F373" s="291"/>
      <c r="G373" s="291"/>
      <c r="H373" s="205"/>
      <c r="I373" s="292"/>
      <c r="J373" s="288"/>
      <c r="K373" s="328"/>
      <c r="L373" s="328"/>
      <c r="M373" s="328"/>
      <c r="N373" s="328"/>
      <c r="O373" s="328"/>
      <c r="P373" s="328"/>
      <c r="Q373" s="328"/>
      <c r="R373" s="328"/>
      <c r="S373" s="325"/>
      <c r="T373" s="325"/>
      <c r="U373" s="325">
        <v>0</v>
      </c>
      <c r="V373" s="328"/>
      <c r="W373" s="328">
        <v>0</v>
      </c>
      <c r="X373" s="329"/>
      <c r="Y373" s="71">
        <f t="shared" si="87"/>
        <v>0</v>
      </c>
      <c r="Z373" s="327">
        <f t="shared" si="88"/>
        <v>0</v>
      </c>
    </row>
    <row r="374" spans="1:26" ht="16.5">
      <c r="A374" s="202"/>
      <c r="B374" s="238"/>
      <c r="C374" s="241"/>
      <c r="D374" s="289"/>
      <c r="E374" s="290"/>
      <c r="F374" s="291"/>
      <c r="G374" s="291"/>
      <c r="H374" s="205"/>
      <c r="I374" s="292"/>
      <c r="J374" s="288"/>
      <c r="K374" s="328"/>
      <c r="L374" s="328"/>
      <c r="M374" s="328"/>
      <c r="N374" s="328"/>
      <c r="O374" s="328"/>
      <c r="P374" s="328"/>
      <c r="Q374" s="328"/>
      <c r="R374" s="328"/>
      <c r="S374" s="325"/>
      <c r="T374" s="325"/>
      <c r="U374" s="325">
        <v>0</v>
      </c>
      <c r="V374" s="328"/>
      <c r="W374" s="328">
        <v>0</v>
      </c>
      <c r="X374" s="329"/>
      <c r="Y374" s="71">
        <f t="shared" si="87"/>
        <v>0</v>
      </c>
      <c r="Z374" s="327">
        <f t="shared" si="88"/>
        <v>0</v>
      </c>
    </row>
    <row r="375" spans="1:26" ht="16.5">
      <c r="A375" s="202"/>
      <c r="B375" s="238"/>
      <c r="C375" s="241"/>
      <c r="D375" s="289"/>
      <c r="E375" s="290"/>
      <c r="F375" s="291"/>
      <c r="G375" s="291"/>
      <c r="H375" s="205"/>
      <c r="I375" s="292"/>
      <c r="J375" s="288"/>
      <c r="K375" s="328"/>
      <c r="L375" s="328"/>
      <c r="M375" s="328"/>
      <c r="N375" s="328"/>
      <c r="O375" s="328"/>
      <c r="P375" s="328"/>
      <c r="Q375" s="328"/>
      <c r="R375" s="328"/>
      <c r="S375" s="325"/>
      <c r="T375" s="325"/>
      <c r="U375" s="325">
        <v>0</v>
      </c>
      <c r="V375" s="328"/>
      <c r="W375" s="328">
        <v>0</v>
      </c>
      <c r="X375" s="329"/>
      <c r="Y375" s="71">
        <f t="shared" si="87"/>
        <v>0</v>
      </c>
      <c r="Z375" s="327">
        <f t="shared" si="88"/>
        <v>0</v>
      </c>
    </row>
    <row r="376" spans="1:26" ht="16.5">
      <c r="A376" s="202"/>
      <c r="B376" s="238"/>
      <c r="C376" s="241"/>
      <c r="D376" s="289"/>
      <c r="E376" s="290"/>
      <c r="F376" s="291"/>
      <c r="G376" s="291"/>
      <c r="H376" s="205"/>
      <c r="I376" s="292"/>
      <c r="J376" s="288"/>
      <c r="K376" s="328"/>
      <c r="L376" s="328"/>
      <c r="M376" s="328"/>
      <c r="N376" s="328"/>
      <c r="O376" s="328"/>
      <c r="P376" s="328"/>
      <c r="Q376" s="328"/>
      <c r="R376" s="328"/>
      <c r="S376" s="325"/>
      <c r="T376" s="325"/>
      <c r="U376" s="325">
        <v>0</v>
      </c>
      <c r="V376" s="328"/>
      <c r="W376" s="328">
        <v>0</v>
      </c>
      <c r="X376" s="329"/>
      <c r="Y376" s="71">
        <f t="shared" si="87"/>
        <v>0</v>
      </c>
      <c r="Z376" s="327">
        <f t="shared" si="88"/>
        <v>0</v>
      </c>
    </row>
    <row r="377" spans="1:26" ht="16.5">
      <c r="A377" s="202"/>
      <c r="B377" s="238"/>
      <c r="C377" s="241"/>
      <c r="D377" s="289"/>
      <c r="E377" s="290"/>
      <c r="F377" s="291"/>
      <c r="G377" s="291"/>
      <c r="H377" s="205"/>
      <c r="I377" s="292"/>
      <c r="J377" s="288"/>
      <c r="K377" s="328"/>
      <c r="L377" s="328"/>
      <c r="M377" s="328"/>
      <c r="N377" s="328"/>
      <c r="O377" s="328"/>
      <c r="P377" s="328"/>
      <c r="Q377" s="328"/>
      <c r="R377" s="328"/>
      <c r="S377" s="325"/>
      <c r="T377" s="325"/>
      <c r="U377" s="325">
        <v>0</v>
      </c>
      <c r="V377" s="328"/>
      <c r="W377" s="328">
        <v>0</v>
      </c>
      <c r="X377" s="329"/>
      <c r="Y377" s="71">
        <f t="shared" si="87"/>
        <v>0</v>
      </c>
      <c r="Z377" s="327">
        <f t="shared" si="88"/>
        <v>0</v>
      </c>
    </row>
    <row r="378" spans="1:26" ht="16.5">
      <c r="A378" s="202"/>
      <c r="B378" s="238"/>
      <c r="C378" s="241"/>
      <c r="D378" s="289"/>
      <c r="E378" s="290"/>
      <c r="F378" s="291"/>
      <c r="G378" s="291"/>
      <c r="H378" s="205"/>
      <c r="I378" s="292"/>
      <c r="J378" s="288"/>
      <c r="K378" s="328"/>
      <c r="L378" s="328"/>
      <c r="M378" s="328"/>
      <c r="N378" s="328"/>
      <c r="O378" s="328"/>
      <c r="P378" s="328"/>
      <c r="Q378" s="328"/>
      <c r="R378" s="328"/>
      <c r="S378" s="325"/>
      <c r="T378" s="325"/>
      <c r="U378" s="325">
        <v>0</v>
      </c>
      <c r="V378" s="328"/>
      <c r="W378" s="328">
        <v>0</v>
      </c>
      <c r="X378" s="329"/>
      <c r="Y378" s="71">
        <f t="shared" si="87"/>
        <v>0</v>
      </c>
      <c r="Z378" s="327">
        <f t="shared" si="88"/>
        <v>0</v>
      </c>
    </row>
    <row r="379" spans="1:26">
      <c r="A379" s="202"/>
      <c r="B379" s="238"/>
      <c r="C379" s="250"/>
      <c r="D379" s="289"/>
      <c r="E379" s="290"/>
      <c r="F379" s="291"/>
      <c r="G379" s="291"/>
      <c r="H379" s="205"/>
      <c r="I379" s="292"/>
      <c r="J379" s="288"/>
      <c r="K379" s="328"/>
      <c r="L379" s="328"/>
      <c r="M379" s="328"/>
      <c r="N379" s="328"/>
      <c r="O379" s="328"/>
      <c r="P379" s="328"/>
      <c r="Q379" s="328"/>
      <c r="R379" s="328"/>
      <c r="S379" s="325"/>
      <c r="T379" s="325"/>
      <c r="U379" s="325">
        <v>0</v>
      </c>
      <c r="V379" s="328"/>
      <c r="W379" s="328">
        <v>0</v>
      </c>
      <c r="X379" s="329"/>
      <c r="Y379" s="71">
        <f t="shared" si="87"/>
        <v>0</v>
      </c>
      <c r="Z379" s="327">
        <f t="shared" si="88"/>
        <v>0</v>
      </c>
    </row>
    <row r="380" spans="1:26">
      <c r="A380" s="231"/>
      <c r="B380" s="239"/>
      <c r="C380" s="254"/>
      <c r="D380" s="309"/>
      <c r="E380" s="295"/>
      <c r="F380" s="296"/>
      <c r="G380" s="296"/>
      <c r="H380" s="232"/>
      <c r="I380" s="297"/>
      <c r="J380" s="310"/>
      <c r="K380" s="330"/>
      <c r="L380" s="330"/>
      <c r="M380" s="330"/>
      <c r="N380" s="330"/>
      <c r="O380" s="330"/>
      <c r="P380" s="330"/>
      <c r="Q380" s="330"/>
      <c r="R380" s="330"/>
      <c r="S380" s="342"/>
      <c r="T380" s="328"/>
      <c r="U380" s="328"/>
      <c r="V380" s="330"/>
      <c r="W380" s="330">
        <v>0</v>
      </c>
      <c r="X380" s="332"/>
      <c r="Y380" s="71">
        <f t="shared" si="87"/>
        <v>0</v>
      </c>
      <c r="Z380" s="327">
        <f t="shared" si="88"/>
        <v>0</v>
      </c>
    </row>
    <row r="381" spans="1:26">
      <c r="A381" s="231"/>
      <c r="B381" s="239"/>
      <c r="C381" s="254"/>
      <c r="D381" s="309"/>
      <c r="E381" s="295"/>
      <c r="F381" s="296"/>
      <c r="G381" s="296"/>
      <c r="H381" s="232"/>
      <c r="I381" s="297"/>
      <c r="J381" s="310"/>
      <c r="K381" s="330"/>
      <c r="L381" s="330"/>
      <c r="M381" s="330"/>
      <c r="N381" s="330"/>
      <c r="O381" s="330"/>
      <c r="P381" s="330"/>
      <c r="Q381" s="330"/>
      <c r="R381" s="330"/>
      <c r="S381" s="342"/>
      <c r="T381" s="328"/>
      <c r="U381" s="328"/>
      <c r="V381" s="330"/>
      <c r="W381" s="330">
        <v>0</v>
      </c>
      <c r="X381" s="332"/>
      <c r="Y381" s="71">
        <f t="shared" si="87"/>
        <v>0</v>
      </c>
      <c r="Z381" s="327">
        <f t="shared" si="88"/>
        <v>0</v>
      </c>
    </row>
    <row r="382" spans="1:26" ht="15" thickBot="1">
      <c r="A382" s="231"/>
      <c r="B382" s="239"/>
      <c r="C382" s="252"/>
      <c r="D382" s="294"/>
      <c r="E382" s="295"/>
      <c r="F382" s="296"/>
      <c r="G382" s="296"/>
      <c r="H382" s="232"/>
      <c r="I382" s="297"/>
      <c r="J382" s="298"/>
      <c r="K382" s="330"/>
      <c r="L382" s="330"/>
      <c r="M382" s="330"/>
      <c r="N382" s="330"/>
      <c r="O382" s="330"/>
      <c r="P382" s="330"/>
      <c r="Q382" s="330"/>
      <c r="R382" s="330"/>
      <c r="S382" s="331"/>
      <c r="T382" s="331"/>
      <c r="U382" s="331"/>
      <c r="V382" s="330"/>
      <c r="W382" s="330">
        <v>0</v>
      </c>
      <c r="X382" s="332"/>
      <c r="Y382" s="71">
        <f t="shared" si="87"/>
        <v>0</v>
      </c>
      <c r="Z382" s="327">
        <f t="shared" si="88"/>
        <v>0</v>
      </c>
    </row>
    <row r="383" spans="1:26" ht="15" thickBot="1">
      <c r="A383" s="227"/>
      <c r="B383" s="520" t="s">
        <v>86</v>
      </c>
      <c r="C383" s="521"/>
      <c r="D383" s="279"/>
      <c r="E383" s="280"/>
      <c r="F383" s="281"/>
      <c r="G383" s="281"/>
      <c r="H383" s="228"/>
      <c r="I383" s="282"/>
      <c r="J383" s="283"/>
      <c r="K383" s="322">
        <f t="shared" ref="K383:Z383" si="89">SUM(K367:K382)</f>
        <v>0</v>
      </c>
      <c r="L383" s="322">
        <f t="shared" si="89"/>
        <v>0</v>
      </c>
      <c r="M383" s="322">
        <f t="shared" si="89"/>
        <v>0</v>
      </c>
      <c r="N383" s="322">
        <f t="shared" si="89"/>
        <v>0</v>
      </c>
      <c r="O383" s="322">
        <f t="shared" si="89"/>
        <v>0</v>
      </c>
      <c r="P383" s="322">
        <f t="shared" si="89"/>
        <v>0</v>
      </c>
      <c r="Q383" s="322">
        <f t="shared" si="89"/>
        <v>0</v>
      </c>
      <c r="R383" s="322">
        <f t="shared" si="89"/>
        <v>0</v>
      </c>
      <c r="S383" s="322">
        <f t="shared" si="89"/>
        <v>0</v>
      </c>
      <c r="T383" s="322">
        <f t="shared" si="89"/>
        <v>0</v>
      </c>
      <c r="U383" s="322">
        <f t="shared" si="89"/>
        <v>0</v>
      </c>
      <c r="V383" s="322">
        <f t="shared" si="89"/>
        <v>0</v>
      </c>
      <c r="W383" s="322">
        <f t="shared" si="89"/>
        <v>0</v>
      </c>
      <c r="X383" s="333">
        <f t="shared" si="89"/>
        <v>0</v>
      </c>
      <c r="Y383" s="227">
        <f t="shared" si="89"/>
        <v>0</v>
      </c>
      <c r="Z383" s="324">
        <f t="shared" si="89"/>
        <v>0</v>
      </c>
    </row>
    <row r="384" spans="1:26" ht="15.75" thickBot="1">
      <c r="A384" s="233"/>
      <c r="B384" s="504" t="s">
        <v>79</v>
      </c>
      <c r="C384" s="505"/>
      <c r="D384" s="299"/>
      <c r="E384" s="300"/>
      <c r="F384" s="301"/>
      <c r="G384" s="302"/>
      <c r="H384" s="234"/>
      <c r="I384" s="301"/>
      <c r="J384" s="303"/>
      <c r="K384" s="334">
        <f t="shared" ref="K384:Z384" si="90">K366+K383</f>
        <v>0</v>
      </c>
      <c r="L384" s="334">
        <f t="shared" si="90"/>
        <v>0</v>
      </c>
      <c r="M384" s="334">
        <f t="shared" si="90"/>
        <v>0</v>
      </c>
      <c r="N384" s="334">
        <f t="shared" si="90"/>
        <v>0</v>
      </c>
      <c r="O384" s="334">
        <f t="shared" si="90"/>
        <v>0</v>
      </c>
      <c r="P384" s="334">
        <f t="shared" si="90"/>
        <v>0</v>
      </c>
      <c r="Q384" s="334">
        <f t="shared" si="90"/>
        <v>0</v>
      </c>
      <c r="R384" s="334">
        <f t="shared" si="90"/>
        <v>0</v>
      </c>
      <c r="S384" s="334">
        <f t="shared" si="90"/>
        <v>0</v>
      </c>
      <c r="T384" s="334">
        <f t="shared" si="90"/>
        <v>0</v>
      </c>
      <c r="U384" s="334">
        <f t="shared" si="90"/>
        <v>0</v>
      </c>
      <c r="V384" s="334">
        <f t="shared" si="90"/>
        <v>0</v>
      </c>
      <c r="W384" s="334">
        <f t="shared" si="90"/>
        <v>0</v>
      </c>
      <c r="X384" s="335">
        <f t="shared" si="90"/>
        <v>0</v>
      </c>
      <c r="Y384" s="336">
        <f t="shared" si="90"/>
        <v>0</v>
      </c>
      <c r="Z384" s="337">
        <f t="shared" si="90"/>
        <v>0</v>
      </c>
    </row>
    <row r="385" spans="1:26" ht="15.75" thickBot="1">
      <c r="A385" s="235"/>
      <c r="B385" s="538" t="s">
        <v>80</v>
      </c>
      <c r="C385" s="539"/>
      <c r="D385" s="304"/>
      <c r="E385" s="305"/>
      <c r="F385" s="306"/>
      <c r="G385" s="307"/>
      <c r="H385" s="236"/>
      <c r="I385" s="306"/>
      <c r="J385" s="308"/>
      <c r="K385" s="338">
        <f>K384+'розподіл по викладачам І сем'!K286</f>
        <v>0</v>
      </c>
      <c r="L385" s="338">
        <f>L384+'розподіл по викладачам І сем'!L286</f>
        <v>0</v>
      </c>
      <c r="M385" s="338">
        <f>M384+'розподіл по викладачам І сем'!M286</f>
        <v>0</v>
      </c>
      <c r="N385" s="338">
        <f>N384+'розподіл по викладачам І сем'!N286</f>
        <v>0</v>
      </c>
      <c r="O385" s="338">
        <f>O384+'розподіл по викладачам І сем'!O286</f>
        <v>0</v>
      </c>
      <c r="P385" s="338">
        <f>P384+'розподіл по викладачам І сем'!P286</f>
        <v>0</v>
      </c>
      <c r="Q385" s="338">
        <f>Q384+'розподіл по викладачам І сем'!Q286</f>
        <v>0</v>
      </c>
      <c r="R385" s="338">
        <f>R384+'розподіл по викладачам І сем'!R286</f>
        <v>0</v>
      </c>
      <c r="S385" s="338">
        <f>S384+'розподіл по викладачам І сем'!S286</f>
        <v>0</v>
      </c>
      <c r="T385" s="338">
        <f>T384+'розподіл по викладачам І сем'!T286</f>
        <v>0</v>
      </c>
      <c r="U385" s="338">
        <f>U384+'розподіл по викладачам І сем'!U286</f>
        <v>0</v>
      </c>
      <c r="V385" s="338">
        <f>V384+'розподіл по викладачам І сем'!V286</f>
        <v>0</v>
      </c>
      <c r="W385" s="338">
        <f>W384+'розподіл по викладачам І сем'!W286</f>
        <v>0</v>
      </c>
      <c r="X385" s="338">
        <f>X384+'розподіл по викладачам І сем'!X286</f>
        <v>0</v>
      </c>
      <c r="Y385" s="338">
        <f>Y384+'розподіл по викладачам І сем'!Y286</f>
        <v>0</v>
      </c>
      <c r="Z385" s="338">
        <f>Z384+'розподіл по викладачам І сем'!Z286</f>
        <v>0</v>
      </c>
    </row>
    <row r="386" spans="1:26" ht="15">
      <c r="A386" s="207">
        <v>14</v>
      </c>
      <c r="B386" s="315">
        <f>'розподіл по викладачам І сем'!B287</f>
        <v>0</v>
      </c>
      <c r="C386" s="315">
        <f>'розподіл по викладачам І сем'!C287</f>
        <v>0</v>
      </c>
      <c r="D386" s="265"/>
      <c r="E386" s="266"/>
      <c r="F386" s="266"/>
      <c r="G386" s="267"/>
      <c r="H386" s="209"/>
      <c r="I386" s="268"/>
      <c r="J386" s="269"/>
      <c r="K386" s="316"/>
      <c r="L386" s="317"/>
      <c r="M386" s="317"/>
      <c r="N386" s="317"/>
      <c r="O386" s="317"/>
      <c r="P386" s="317"/>
      <c r="Q386" s="317"/>
      <c r="R386" s="317"/>
      <c r="S386" s="317"/>
      <c r="T386" s="317"/>
      <c r="U386" s="317"/>
      <c r="V386" s="210"/>
      <c r="W386" s="210"/>
      <c r="X386" s="318"/>
      <c r="Y386" s="319"/>
      <c r="Z386" s="320"/>
    </row>
    <row r="387" spans="1:26" ht="16.5">
      <c r="A387" s="71"/>
      <c r="B387" s="72"/>
      <c r="C387" s="198"/>
      <c r="D387" s="270"/>
      <c r="E387" s="51"/>
      <c r="F387" s="51"/>
      <c r="G387" s="216"/>
      <c r="H387" s="216"/>
      <c r="I387" s="51"/>
      <c r="J387" s="271"/>
      <c r="K387" s="171"/>
      <c r="L387" s="9"/>
      <c r="M387" s="9"/>
      <c r="N387" s="9"/>
      <c r="O387" s="9"/>
      <c r="P387" s="9"/>
      <c r="Q387" s="9"/>
      <c r="R387" s="9"/>
      <c r="S387" s="9"/>
      <c r="T387" s="9"/>
      <c r="U387" s="9">
        <v>0</v>
      </c>
      <c r="V387" s="9">
        <v>0</v>
      </c>
      <c r="W387" s="9">
        <v>0</v>
      </c>
      <c r="X387" s="12"/>
      <c r="Y387" s="71">
        <f>SUM(K387:X387)</f>
        <v>0</v>
      </c>
      <c r="Z387" s="165"/>
    </row>
    <row r="388" spans="1:26" ht="16.5">
      <c r="A388" s="71"/>
      <c r="B388" s="72"/>
      <c r="C388" s="198"/>
      <c r="D388" s="270"/>
      <c r="E388" s="51"/>
      <c r="F388" s="51"/>
      <c r="G388" s="216"/>
      <c r="H388" s="216"/>
      <c r="I388" s="51"/>
      <c r="J388" s="271"/>
      <c r="K388" s="67"/>
      <c r="L388" s="45"/>
      <c r="M388" s="9"/>
      <c r="N388" s="9"/>
      <c r="O388" s="9"/>
      <c r="P388" s="45"/>
      <c r="Q388" s="45"/>
      <c r="R388" s="45"/>
      <c r="S388" s="9"/>
      <c r="T388" s="9"/>
      <c r="U388" s="9">
        <v>0</v>
      </c>
      <c r="V388" s="45">
        <v>0</v>
      </c>
      <c r="W388" s="45">
        <v>0</v>
      </c>
      <c r="X388" s="12"/>
      <c r="Y388" s="71">
        <f t="shared" ref="Y388:Y407" si="91">SUM(K388:X388)</f>
        <v>0</v>
      </c>
      <c r="Z388" s="165">
        <f t="shared" ref="Z388:Z407" si="92">K388+L388+M388+U388+O388</f>
        <v>0</v>
      </c>
    </row>
    <row r="389" spans="1:26" ht="16.5">
      <c r="A389" s="71"/>
      <c r="B389" s="72"/>
      <c r="C389" s="199"/>
      <c r="D389" s="270"/>
      <c r="E389" s="51"/>
      <c r="F389" s="51"/>
      <c r="G389" s="216"/>
      <c r="H389" s="216"/>
      <c r="I389" s="51"/>
      <c r="J389" s="271"/>
      <c r="K389" s="171"/>
      <c r="L389" s="9"/>
      <c r="M389" s="9"/>
      <c r="N389" s="9"/>
      <c r="O389" s="9"/>
      <c r="P389" s="9"/>
      <c r="Q389" s="9"/>
      <c r="R389" s="9"/>
      <c r="S389" s="9"/>
      <c r="T389" s="9"/>
      <c r="U389" s="9">
        <v>0</v>
      </c>
      <c r="V389" s="9">
        <v>0</v>
      </c>
      <c r="W389" s="9">
        <v>0</v>
      </c>
      <c r="X389" s="12"/>
      <c r="Y389" s="71">
        <f t="shared" si="91"/>
        <v>0</v>
      </c>
      <c r="Z389" s="165">
        <f t="shared" si="92"/>
        <v>0</v>
      </c>
    </row>
    <row r="390" spans="1:26" ht="16.5">
      <c r="A390" s="71"/>
      <c r="B390" s="72"/>
      <c r="C390" s="199"/>
      <c r="D390" s="270"/>
      <c r="E390" s="51"/>
      <c r="F390" s="51"/>
      <c r="G390" s="216"/>
      <c r="H390" s="216"/>
      <c r="I390" s="51"/>
      <c r="J390" s="271"/>
      <c r="K390" s="171"/>
      <c r="L390" s="9"/>
      <c r="M390" s="9"/>
      <c r="N390" s="9"/>
      <c r="O390" s="9"/>
      <c r="P390" s="9"/>
      <c r="Q390" s="9"/>
      <c r="R390" s="9"/>
      <c r="S390" s="9"/>
      <c r="T390" s="9"/>
      <c r="U390" s="9">
        <v>0</v>
      </c>
      <c r="V390" s="9">
        <v>0</v>
      </c>
      <c r="W390" s="9">
        <v>0</v>
      </c>
      <c r="X390" s="12"/>
      <c r="Y390" s="71">
        <f t="shared" si="91"/>
        <v>0</v>
      </c>
      <c r="Z390" s="165">
        <f t="shared" si="92"/>
        <v>0</v>
      </c>
    </row>
    <row r="391" spans="1:26" ht="16.5">
      <c r="A391" s="71"/>
      <c r="B391" s="72"/>
      <c r="C391" s="199"/>
      <c r="D391" s="270"/>
      <c r="E391" s="51"/>
      <c r="F391" s="51"/>
      <c r="G391" s="216"/>
      <c r="H391" s="216"/>
      <c r="I391" s="51"/>
      <c r="J391" s="271"/>
      <c r="K391" s="171"/>
      <c r="L391" s="9"/>
      <c r="M391" s="9"/>
      <c r="N391" s="9"/>
      <c r="O391" s="9"/>
      <c r="P391" s="9"/>
      <c r="Q391" s="9"/>
      <c r="R391" s="9"/>
      <c r="S391" s="9"/>
      <c r="T391" s="9"/>
      <c r="U391" s="9">
        <v>0</v>
      </c>
      <c r="V391" s="9">
        <v>0</v>
      </c>
      <c r="W391" s="9">
        <v>0</v>
      </c>
      <c r="X391" s="12"/>
      <c r="Y391" s="71">
        <f t="shared" si="91"/>
        <v>0</v>
      </c>
      <c r="Z391" s="165">
        <f t="shared" si="92"/>
        <v>0</v>
      </c>
    </row>
    <row r="392" spans="1:26" ht="16.5">
      <c r="A392" s="71"/>
      <c r="B392" s="72"/>
      <c r="C392" s="199"/>
      <c r="D392" s="270"/>
      <c r="E392" s="51"/>
      <c r="F392" s="51"/>
      <c r="G392" s="216"/>
      <c r="H392" s="216"/>
      <c r="I392" s="51"/>
      <c r="J392" s="271"/>
      <c r="K392" s="171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12"/>
      <c r="Y392" s="71">
        <f t="shared" si="91"/>
        <v>0</v>
      </c>
      <c r="Z392" s="165">
        <f t="shared" si="92"/>
        <v>0</v>
      </c>
    </row>
    <row r="393" spans="1:26" ht="16.5">
      <c r="A393" s="71"/>
      <c r="B393" s="72"/>
      <c r="C393" s="199"/>
      <c r="D393" s="270"/>
      <c r="E393" s="51"/>
      <c r="F393" s="51"/>
      <c r="G393" s="216"/>
      <c r="H393" s="216"/>
      <c r="I393" s="51"/>
      <c r="J393" s="271"/>
      <c r="K393" s="171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>
        <v>0</v>
      </c>
      <c r="W393" s="9"/>
      <c r="X393" s="12"/>
      <c r="Y393" s="71">
        <f t="shared" si="91"/>
        <v>0</v>
      </c>
      <c r="Z393" s="165">
        <f t="shared" si="92"/>
        <v>0</v>
      </c>
    </row>
    <row r="394" spans="1:26" ht="16.5">
      <c r="A394" s="71"/>
      <c r="B394" s="72"/>
      <c r="C394" s="199"/>
      <c r="D394" s="270"/>
      <c r="E394" s="51"/>
      <c r="F394" s="51"/>
      <c r="G394" s="216"/>
      <c r="H394" s="216"/>
      <c r="I394" s="51"/>
      <c r="J394" s="271"/>
      <c r="K394" s="171"/>
      <c r="L394" s="9"/>
      <c r="M394" s="9"/>
      <c r="N394" s="9"/>
      <c r="O394" s="9"/>
      <c r="P394" s="9"/>
      <c r="Q394" s="9"/>
      <c r="R394" s="9"/>
      <c r="S394" s="9"/>
      <c r="T394" s="9"/>
      <c r="U394" s="9">
        <v>0</v>
      </c>
      <c r="V394" s="9">
        <v>0</v>
      </c>
      <c r="W394" s="9">
        <v>0</v>
      </c>
      <c r="X394" s="12"/>
      <c r="Y394" s="71">
        <f t="shared" si="91"/>
        <v>0</v>
      </c>
      <c r="Z394" s="165">
        <f t="shared" si="92"/>
        <v>0</v>
      </c>
    </row>
    <row r="395" spans="1:26" ht="16.5">
      <c r="A395" s="71"/>
      <c r="B395" s="72"/>
      <c r="C395" s="199"/>
      <c r="D395" s="270"/>
      <c r="E395" s="51"/>
      <c r="F395" s="51"/>
      <c r="G395" s="216"/>
      <c r="H395" s="216"/>
      <c r="I395" s="51"/>
      <c r="J395" s="271"/>
      <c r="K395" s="171"/>
      <c r="L395" s="9"/>
      <c r="M395" s="9"/>
      <c r="N395" s="9"/>
      <c r="O395" s="9"/>
      <c r="P395" s="9"/>
      <c r="Q395" s="9"/>
      <c r="R395" s="9"/>
      <c r="S395" s="9"/>
      <c r="T395" s="9"/>
      <c r="U395" s="9">
        <v>0</v>
      </c>
      <c r="V395" s="9">
        <v>0</v>
      </c>
      <c r="W395" s="9">
        <v>0</v>
      </c>
      <c r="X395" s="12"/>
      <c r="Y395" s="71">
        <f t="shared" si="91"/>
        <v>0</v>
      </c>
      <c r="Z395" s="165">
        <f t="shared" si="92"/>
        <v>0</v>
      </c>
    </row>
    <row r="396" spans="1:26" ht="16.5">
      <c r="A396" s="71"/>
      <c r="B396" s="72"/>
      <c r="C396" s="199"/>
      <c r="D396" s="270"/>
      <c r="E396" s="51"/>
      <c r="F396" s="51"/>
      <c r="G396" s="216"/>
      <c r="H396" s="216"/>
      <c r="I396" s="51"/>
      <c r="J396" s="271"/>
      <c r="K396" s="171"/>
      <c r="L396" s="9"/>
      <c r="M396" s="9"/>
      <c r="N396" s="9"/>
      <c r="O396" s="9"/>
      <c r="P396" s="9"/>
      <c r="Q396" s="9"/>
      <c r="R396" s="9"/>
      <c r="S396" s="9"/>
      <c r="T396" s="9"/>
      <c r="U396" s="9">
        <v>0</v>
      </c>
      <c r="V396" s="9">
        <v>0</v>
      </c>
      <c r="W396" s="9">
        <v>0</v>
      </c>
      <c r="X396" s="12"/>
      <c r="Y396" s="71">
        <f t="shared" si="91"/>
        <v>0</v>
      </c>
      <c r="Z396" s="165">
        <f t="shared" si="92"/>
        <v>0</v>
      </c>
    </row>
    <row r="397" spans="1:26" ht="16.5">
      <c r="A397" s="71"/>
      <c r="B397" s="72"/>
      <c r="C397" s="199"/>
      <c r="D397" s="270"/>
      <c r="E397" s="51"/>
      <c r="F397" s="51"/>
      <c r="G397" s="216"/>
      <c r="H397" s="216"/>
      <c r="I397" s="51"/>
      <c r="J397" s="271"/>
      <c r="K397" s="171"/>
      <c r="L397" s="9"/>
      <c r="M397" s="9"/>
      <c r="N397" s="9"/>
      <c r="O397" s="9"/>
      <c r="P397" s="9"/>
      <c r="Q397" s="9"/>
      <c r="R397" s="9"/>
      <c r="S397" s="9"/>
      <c r="T397" s="9"/>
      <c r="U397" s="9">
        <v>0</v>
      </c>
      <c r="V397" s="9">
        <v>0</v>
      </c>
      <c r="W397" s="9">
        <v>0</v>
      </c>
      <c r="X397" s="12"/>
      <c r="Y397" s="71">
        <f t="shared" si="91"/>
        <v>0</v>
      </c>
      <c r="Z397" s="165">
        <f t="shared" si="92"/>
        <v>0</v>
      </c>
    </row>
    <row r="398" spans="1:26" ht="16.5">
      <c r="A398" s="71"/>
      <c r="B398" s="72"/>
      <c r="C398" s="199"/>
      <c r="D398" s="270"/>
      <c r="E398" s="51"/>
      <c r="F398" s="51"/>
      <c r="G398" s="216"/>
      <c r="H398" s="216"/>
      <c r="I398" s="51"/>
      <c r="J398" s="271"/>
      <c r="K398" s="171"/>
      <c r="L398" s="9"/>
      <c r="M398" s="9"/>
      <c r="N398" s="9"/>
      <c r="O398" s="9"/>
      <c r="P398" s="9"/>
      <c r="Q398" s="9"/>
      <c r="R398" s="9"/>
      <c r="S398" s="9"/>
      <c r="T398" s="9"/>
      <c r="U398" s="9">
        <v>0</v>
      </c>
      <c r="V398" s="9">
        <v>0</v>
      </c>
      <c r="W398" s="9">
        <v>0</v>
      </c>
      <c r="X398" s="12"/>
      <c r="Y398" s="71">
        <f t="shared" si="91"/>
        <v>0</v>
      </c>
      <c r="Z398" s="165">
        <f t="shared" si="92"/>
        <v>0</v>
      </c>
    </row>
    <row r="399" spans="1:26" ht="16.5">
      <c r="A399" s="71"/>
      <c r="B399" s="72"/>
      <c r="C399" s="200"/>
      <c r="D399" s="270"/>
      <c r="E399" s="272"/>
      <c r="F399" s="273"/>
      <c r="G399" s="217"/>
      <c r="H399" s="216"/>
      <c r="I399" s="273"/>
      <c r="J399" s="271"/>
      <c r="K399" s="67"/>
      <c r="L399" s="45"/>
      <c r="M399" s="9"/>
      <c r="N399" s="9"/>
      <c r="O399" s="9"/>
      <c r="P399" s="45"/>
      <c r="Q399" s="45"/>
      <c r="R399" s="45"/>
      <c r="S399" s="9"/>
      <c r="T399" s="9"/>
      <c r="U399" s="9"/>
      <c r="V399" s="45"/>
      <c r="W399" s="45">
        <v>0</v>
      </c>
      <c r="X399" s="132"/>
      <c r="Y399" s="71">
        <f t="shared" si="91"/>
        <v>0</v>
      </c>
      <c r="Z399" s="165">
        <f t="shared" si="92"/>
        <v>0</v>
      </c>
    </row>
    <row r="400" spans="1:26" ht="16.5">
      <c r="A400" s="71"/>
      <c r="B400" s="72"/>
      <c r="C400" s="201"/>
      <c r="D400" s="270"/>
      <c r="E400" s="272"/>
      <c r="F400" s="273"/>
      <c r="G400" s="217"/>
      <c r="H400" s="216"/>
      <c r="I400" s="51"/>
      <c r="J400" s="271"/>
      <c r="K400" s="171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12"/>
      <c r="Y400" s="71">
        <f t="shared" si="91"/>
        <v>0</v>
      </c>
      <c r="Z400" s="165">
        <f t="shared" si="92"/>
        <v>0</v>
      </c>
    </row>
    <row r="401" spans="1:26" ht="16.5">
      <c r="A401" s="71"/>
      <c r="B401" s="72"/>
      <c r="C401" s="201"/>
      <c r="D401" s="270"/>
      <c r="E401" s="272"/>
      <c r="F401" s="273"/>
      <c r="G401" s="217"/>
      <c r="H401" s="216"/>
      <c r="I401" s="51"/>
      <c r="J401" s="271"/>
      <c r="K401" s="171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>
        <v>0</v>
      </c>
      <c r="X401" s="12"/>
      <c r="Y401" s="71">
        <f t="shared" si="91"/>
        <v>0</v>
      </c>
      <c r="Z401" s="165">
        <f t="shared" si="92"/>
        <v>0</v>
      </c>
    </row>
    <row r="402" spans="1:26" ht="16.5">
      <c r="A402" s="71"/>
      <c r="B402" s="72"/>
      <c r="C402" s="201"/>
      <c r="D402" s="270"/>
      <c r="E402" s="272"/>
      <c r="F402" s="273"/>
      <c r="G402" s="217"/>
      <c r="H402" s="216"/>
      <c r="I402" s="51"/>
      <c r="J402" s="271"/>
      <c r="K402" s="171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>
        <v>0</v>
      </c>
      <c r="X402" s="12"/>
      <c r="Y402" s="71">
        <f t="shared" si="91"/>
        <v>0</v>
      </c>
      <c r="Z402" s="165">
        <f t="shared" si="92"/>
        <v>0</v>
      </c>
    </row>
    <row r="403" spans="1:26" ht="16.5">
      <c r="A403" s="71"/>
      <c r="B403" s="72"/>
      <c r="C403" s="201"/>
      <c r="D403" s="270"/>
      <c r="E403" s="272"/>
      <c r="F403" s="273"/>
      <c r="G403" s="217"/>
      <c r="H403" s="216"/>
      <c r="I403" s="51"/>
      <c r="J403" s="271"/>
      <c r="K403" s="171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>
        <v>0</v>
      </c>
      <c r="W403" s="9">
        <v>0</v>
      </c>
      <c r="X403" s="12"/>
      <c r="Y403" s="71">
        <f t="shared" si="91"/>
        <v>0</v>
      </c>
      <c r="Z403" s="165">
        <f t="shared" si="92"/>
        <v>0</v>
      </c>
    </row>
    <row r="404" spans="1:26" ht="16.5">
      <c r="A404" s="71"/>
      <c r="B404" s="72"/>
      <c r="C404" s="201"/>
      <c r="D404" s="270"/>
      <c r="E404" s="272"/>
      <c r="F404" s="273"/>
      <c r="G404" s="217"/>
      <c r="H404" s="216"/>
      <c r="I404" s="51"/>
      <c r="J404" s="271"/>
      <c r="K404" s="171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>
        <v>0</v>
      </c>
      <c r="W404" s="9">
        <v>0</v>
      </c>
      <c r="X404" s="12"/>
      <c r="Y404" s="71">
        <f t="shared" si="91"/>
        <v>0</v>
      </c>
      <c r="Z404" s="165">
        <f t="shared" si="92"/>
        <v>0</v>
      </c>
    </row>
    <row r="405" spans="1:26" ht="16.5">
      <c r="A405" s="71"/>
      <c r="B405" s="72"/>
      <c r="C405" s="201"/>
      <c r="D405" s="270"/>
      <c r="E405" s="272"/>
      <c r="F405" s="219"/>
      <c r="G405" s="218"/>
      <c r="H405" s="216"/>
      <c r="I405" s="274"/>
      <c r="J405" s="271"/>
      <c r="K405" s="171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12"/>
      <c r="Y405" s="71">
        <f t="shared" si="91"/>
        <v>0</v>
      </c>
      <c r="Z405" s="165">
        <f t="shared" si="92"/>
        <v>0</v>
      </c>
    </row>
    <row r="406" spans="1:26" ht="16.5">
      <c r="A406" s="71"/>
      <c r="B406" s="72"/>
      <c r="C406" s="131"/>
      <c r="D406" s="270"/>
      <c r="E406" s="272"/>
      <c r="F406" s="219"/>
      <c r="G406" s="219"/>
      <c r="H406" s="204"/>
      <c r="I406" s="274"/>
      <c r="J406" s="271"/>
      <c r="K406" s="171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12"/>
      <c r="Y406" s="71">
        <f t="shared" si="91"/>
        <v>0</v>
      </c>
      <c r="Z406" s="165">
        <f t="shared" si="92"/>
        <v>0</v>
      </c>
    </row>
    <row r="407" spans="1:26" ht="17.25" thickBot="1">
      <c r="A407" s="220"/>
      <c r="B407" s="221"/>
      <c r="C407" s="222"/>
      <c r="D407" s="275"/>
      <c r="E407" s="276"/>
      <c r="F407" s="223"/>
      <c r="G407" s="223"/>
      <c r="H407" s="224"/>
      <c r="I407" s="277"/>
      <c r="J407" s="278"/>
      <c r="K407" s="162"/>
      <c r="L407" s="135"/>
      <c r="M407" s="135"/>
      <c r="N407" s="135"/>
      <c r="O407" s="135"/>
      <c r="P407" s="135"/>
      <c r="Q407" s="135"/>
      <c r="R407" s="135"/>
      <c r="S407" s="135"/>
      <c r="T407" s="135"/>
      <c r="U407" s="135"/>
      <c r="V407" s="135"/>
      <c r="W407" s="135"/>
      <c r="X407" s="140"/>
      <c r="Y407" s="71">
        <f t="shared" si="91"/>
        <v>0</v>
      </c>
      <c r="Z407" s="165">
        <f t="shared" si="92"/>
        <v>0</v>
      </c>
    </row>
    <row r="408" spans="1:26" ht="15" thickBot="1">
      <c r="A408" s="227"/>
      <c r="B408" s="488" t="s">
        <v>78</v>
      </c>
      <c r="C408" s="489"/>
      <c r="D408" s="279"/>
      <c r="E408" s="280"/>
      <c r="F408" s="281"/>
      <c r="G408" s="281"/>
      <c r="H408" s="228"/>
      <c r="I408" s="282"/>
      <c r="J408" s="283"/>
      <c r="K408" s="322">
        <f>SUM(K387:K407)</f>
        <v>0</v>
      </c>
      <c r="L408" s="229">
        <f t="shared" ref="L408:X408" si="93">SUM(L387:L407)</f>
        <v>0</v>
      </c>
      <c r="M408" s="229">
        <f t="shared" si="93"/>
        <v>0</v>
      </c>
      <c r="N408" s="229">
        <f t="shared" si="93"/>
        <v>0</v>
      </c>
      <c r="O408" s="229">
        <f t="shared" si="93"/>
        <v>0</v>
      </c>
      <c r="P408" s="229">
        <f t="shared" si="93"/>
        <v>0</v>
      </c>
      <c r="Q408" s="229">
        <f t="shared" si="93"/>
        <v>0</v>
      </c>
      <c r="R408" s="229">
        <f t="shared" si="93"/>
        <v>0</v>
      </c>
      <c r="S408" s="229">
        <f t="shared" si="93"/>
        <v>0</v>
      </c>
      <c r="T408" s="229">
        <f t="shared" si="93"/>
        <v>0</v>
      </c>
      <c r="U408" s="229">
        <f t="shared" si="93"/>
        <v>0</v>
      </c>
      <c r="V408" s="229">
        <f t="shared" si="93"/>
        <v>0</v>
      </c>
      <c r="W408" s="229">
        <f t="shared" si="93"/>
        <v>0</v>
      </c>
      <c r="X408" s="323">
        <f t="shared" si="93"/>
        <v>0</v>
      </c>
      <c r="Y408" s="227">
        <f>SUM(K408:X408)</f>
        <v>0</v>
      </c>
      <c r="Z408" s="324">
        <f>SUM(Z387:Z407)</f>
        <v>0</v>
      </c>
    </row>
    <row r="409" spans="1:26" ht="16.5">
      <c r="A409" s="225"/>
      <c r="B409" s="237"/>
      <c r="C409" s="240"/>
      <c r="D409" s="284"/>
      <c r="E409" s="285"/>
      <c r="F409" s="286"/>
      <c r="G409" s="217"/>
      <c r="H409" s="226"/>
      <c r="I409" s="287"/>
      <c r="J409" s="288"/>
      <c r="K409" s="325"/>
      <c r="L409" s="325"/>
      <c r="M409" s="325"/>
      <c r="N409" s="325"/>
      <c r="O409" s="325"/>
      <c r="P409" s="325"/>
      <c r="Q409" s="325"/>
      <c r="R409" s="325"/>
      <c r="S409" s="325"/>
      <c r="T409" s="325"/>
      <c r="U409" s="325">
        <v>0</v>
      </c>
      <c r="V409" s="325"/>
      <c r="W409" s="325"/>
      <c r="X409" s="326"/>
      <c r="Y409" s="70">
        <f>SUM(K409:X409)</f>
        <v>0</v>
      </c>
      <c r="Z409" s="327">
        <f>K409+L409+M409+U409+O409+R409</f>
        <v>0</v>
      </c>
    </row>
    <row r="410" spans="1:26" ht="16.5">
      <c r="A410" s="202"/>
      <c r="B410" s="238"/>
      <c r="C410" s="241"/>
      <c r="D410" s="289"/>
      <c r="E410" s="290"/>
      <c r="F410" s="291"/>
      <c r="G410" s="291"/>
      <c r="H410" s="205"/>
      <c r="I410" s="292"/>
      <c r="J410" s="288"/>
      <c r="K410" s="328"/>
      <c r="L410" s="328"/>
      <c r="M410" s="328"/>
      <c r="N410" s="328"/>
      <c r="O410" s="328"/>
      <c r="P410" s="328"/>
      <c r="Q410" s="328"/>
      <c r="R410" s="328"/>
      <c r="S410" s="325"/>
      <c r="T410" s="325"/>
      <c r="U410" s="325">
        <v>0</v>
      </c>
      <c r="V410" s="328"/>
      <c r="W410" s="328">
        <v>0</v>
      </c>
      <c r="X410" s="329"/>
      <c r="Y410" s="71">
        <f t="shared" ref="Y410:Y424" si="94">SUM(K410:X410)</f>
        <v>0</v>
      </c>
      <c r="Z410" s="327">
        <f t="shared" ref="Z410:Z424" si="95">K410+L410+M410+U410+O410+R410</f>
        <v>0</v>
      </c>
    </row>
    <row r="411" spans="1:26" ht="16.5">
      <c r="A411" s="202"/>
      <c r="B411" s="238"/>
      <c r="C411" s="241"/>
      <c r="D411" s="289"/>
      <c r="E411" s="290"/>
      <c r="F411" s="291"/>
      <c r="G411" s="291"/>
      <c r="H411" s="205"/>
      <c r="I411" s="292"/>
      <c r="J411" s="288"/>
      <c r="K411" s="328"/>
      <c r="L411" s="328"/>
      <c r="M411" s="328"/>
      <c r="N411" s="328"/>
      <c r="O411" s="328"/>
      <c r="P411" s="328"/>
      <c r="Q411" s="328"/>
      <c r="R411" s="328"/>
      <c r="S411" s="325"/>
      <c r="T411" s="325"/>
      <c r="U411" s="325">
        <v>0</v>
      </c>
      <c r="V411" s="328"/>
      <c r="W411" s="328">
        <v>0</v>
      </c>
      <c r="X411" s="329"/>
      <c r="Y411" s="71">
        <f t="shared" si="94"/>
        <v>0</v>
      </c>
      <c r="Z411" s="327">
        <f t="shared" si="95"/>
        <v>0</v>
      </c>
    </row>
    <row r="412" spans="1:26" ht="16.5">
      <c r="A412" s="202"/>
      <c r="B412" s="238"/>
      <c r="C412" s="241"/>
      <c r="D412" s="289"/>
      <c r="E412" s="290"/>
      <c r="F412" s="291"/>
      <c r="G412" s="291"/>
      <c r="H412" s="205"/>
      <c r="I412" s="292"/>
      <c r="J412" s="288"/>
      <c r="K412" s="328"/>
      <c r="L412" s="328"/>
      <c r="M412" s="328"/>
      <c r="N412" s="328"/>
      <c r="O412" s="328"/>
      <c r="P412" s="328"/>
      <c r="Q412" s="328"/>
      <c r="R412" s="328"/>
      <c r="S412" s="325"/>
      <c r="T412" s="325"/>
      <c r="U412" s="325">
        <v>0</v>
      </c>
      <c r="V412" s="328"/>
      <c r="W412" s="328">
        <v>0</v>
      </c>
      <c r="X412" s="329"/>
      <c r="Y412" s="71">
        <f t="shared" si="94"/>
        <v>0</v>
      </c>
      <c r="Z412" s="327">
        <f t="shared" si="95"/>
        <v>0</v>
      </c>
    </row>
    <row r="413" spans="1:26" ht="16.5">
      <c r="A413" s="202"/>
      <c r="B413" s="238"/>
      <c r="C413" s="241"/>
      <c r="D413" s="289"/>
      <c r="E413" s="290"/>
      <c r="F413" s="291"/>
      <c r="G413" s="291"/>
      <c r="H413" s="205"/>
      <c r="I413" s="292"/>
      <c r="J413" s="288"/>
      <c r="K413" s="328"/>
      <c r="L413" s="328"/>
      <c r="M413" s="328"/>
      <c r="N413" s="328"/>
      <c r="O413" s="328"/>
      <c r="P413" s="328"/>
      <c r="Q413" s="328"/>
      <c r="R413" s="328"/>
      <c r="S413" s="325"/>
      <c r="T413" s="325"/>
      <c r="U413" s="325">
        <v>0</v>
      </c>
      <c r="V413" s="328"/>
      <c r="W413" s="328">
        <v>0</v>
      </c>
      <c r="X413" s="329"/>
      <c r="Y413" s="71">
        <f t="shared" si="94"/>
        <v>0</v>
      </c>
      <c r="Z413" s="327">
        <f t="shared" si="95"/>
        <v>0</v>
      </c>
    </row>
    <row r="414" spans="1:26" ht="16.5">
      <c r="A414" s="202"/>
      <c r="B414" s="238"/>
      <c r="C414" s="241"/>
      <c r="D414" s="289"/>
      <c r="E414" s="290"/>
      <c r="F414" s="291"/>
      <c r="G414" s="291"/>
      <c r="H414" s="205"/>
      <c r="I414" s="292"/>
      <c r="J414" s="288"/>
      <c r="K414" s="328"/>
      <c r="L414" s="328"/>
      <c r="M414" s="328"/>
      <c r="N414" s="328"/>
      <c r="O414" s="328"/>
      <c r="P414" s="328"/>
      <c r="Q414" s="328"/>
      <c r="R414" s="328"/>
      <c r="S414" s="325"/>
      <c r="T414" s="325"/>
      <c r="U414" s="325">
        <v>0</v>
      </c>
      <c r="V414" s="328"/>
      <c r="W414" s="328">
        <v>0</v>
      </c>
      <c r="X414" s="329"/>
      <c r="Y414" s="71">
        <f t="shared" si="94"/>
        <v>0</v>
      </c>
      <c r="Z414" s="327">
        <f t="shared" si="95"/>
        <v>0</v>
      </c>
    </row>
    <row r="415" spans="1:26" ht="16.5">
      <c r="A415" s="202"/>
      <c r="B415" s="238"/>
      <c r="C415" s="241"/>
      <c r="D415" s="289"/>
      <c r="E415" s="290"/>
      <c r="F415" s="291"/>
      <c r="G415" s="291"/>
      <c r="H415" s="205"/>
      <c r="I415" s="292"/>
      <c r="J415" s="288"/>
      <c r="K415" s="328"/>
      <c r="L415" s="328"/>
      <c r="M415" s="328"/>
      <c r="N415" s="328"/>
      <c r="O415" s="328"/>
      <c r="P415" s="328"/>
      <c r="Q415" s="328"/>
      <c r="R415" s="328"/>
      <c r="S415" s="325"/>
      <c r="T415" s="325"/>
      <c r="U415" s="325">
        <v>0</v>
      </c>
      <c r="V415" s="328"/>
      <c r="W415" s="328">
        <v>0</v>
      </c>
      <c r="X415" s="329"/>
      <c r="Y415" s="71">
        <f t="shared" si="94"/>
        <v>0</v>
      </c>
      <c r="Z415" s="327">
        <f t="shared" si="95"/>
        <v>0</v>
      </c>
    </row>
    <row r="416" spans="1:26" ht="16.5">
      <c r="A416" s="202"/>
      <c r="B416" s="238"/>
      <c r="C416" s="241"/>
      <c r="D416" s="289"/>
      <c r="E416" s="290"/>
      <c r="F416" s="291"/>
      <c r="G416" s="291"/>
      <c r="H416" s="205"/>
      <c r="I416" s="292"/>
      <c r="J416" s="288"/>
      <c r="K416" s="328"/>
      <c r="L416" s="328"/>
      <c r="M416" s="328"/>
      <c r="N416" s="328"/>
      <c r="O416" s="328"/>
      <c r="P416" s="328"/>
      <c r="Q416" s="328"/>
      <c r="R416" s="328"/>
      <c r="S416" s="325"/>
      <c r="T416" s="325"/>
      <c r="U416" s="325">
        <v>0</v>
      </c>
      <c r="V416" s="328"/>
      <c r="W416" s="328">
        <v>0</v>
      </c>
      <c r="X416" s="329"/>
      <c r="Y416" s="71">
        <f t="shared" si="94"/>
        <v>0</v>
      </c>
      <c r="Z416" s="327">
        <f t="shared" si="95"/>
        <v>0</v>
      </c>
    </row>
    <row r="417" spans="1:26" ht="16.5">
      <c r="A417" s="202"/>
      <c r="B417" s="238"/>
      <c r="C417" s="241"/>
      <c r="D417" s="289"/>
      <c r="E417" s="290"/>
      <c r="F417" s="291"/>
      <c r="G417" s="291"/>
      <c r="H417" s="205"/>
      <c r="I417" s="292"/>
      <c r="J417" s="288"/>
      <c r="K417" s="328"/>
      <c r="L417" s="328"/>
      <c r="M417" s="328"/>
      <c r="N417" s="328"/>
      <c r="O417" s="328"/>
      <c r="P417" s="328"/>
      <c r="Q417" s="328"/>
      <c r="R417" s="328"/>
      <c r="S417" s="325"/>
      <c r="T417" s="325"/>
      <c r="U417" s="325">
        <v>0</v>
      </c>
      <c r="V417" s="328"/>
      <c r="W417" s="328">
        <v>0</v>
      </c>
      <c r="X417" s="329"/>
      <c r="Y417" s="71">
        <f t="shared" si="94"/>
        <v>0</v>
      </c>
      <c r="Z417" s="327">
        <f t="shared" si="95"/>
        <v>0</v>
      </c>
    </row>
    <row r="418" spans="1:26" ht="16.5">
      <c r="A418" s="202"/>
      <c r="B418" s="238"/>
      <c r="C418" s="241"/>
      <c r="D418" s="289"/>
      <c r="E418" s="290"/>
      <c r="F418" s="291"/>
      <c r="G418" s="291"/>
      <c r="H418" s="205"/>
      <c r="I418" s="292"/>
      <c r="J418" s="288"/>
      <c r="K418" s="328"/>
      <c r="L418" s="328"/>
      <c r="M418" s="328"/>
      <c r="N418" s="328"/>
      <c r="O418" s="328"/>
      <c r="P418" s="328"/>
      <c r="Q418" s="328"/>
      <c r="R418" s="328"/>
      <c r="S418" s="325"/>
      <c r="T418" s="325"/>
      <c r="U418" s="325">
        <v>0</v>
      </c>
      <c r="V418" s="328"/>
      <c r="W418" s="328">
        <v>0</v>
      </c>
      <c r="X418" s="329"/>
      <c r="Y418" s="71">
        <f t="shared" si="94"/>
        <v>0</v>
      </c>
      <c r="Z418" s="327">
        <f t="shared" si="95"/>
        <v>0</v>
      </c>
    </row>
    <row r="419" spans="1:26" ht="16.5">
      <c r="A419" s="202"/>
      <c r="B419" s="238"/>
      <c r="C419" s="241"/>
      <c r="D419" s="289"/>
      <c r="E419" s="290"/>
      <c r="F419" s="291"/>
      <c r="G419" s="291"/>
      <c r="H419" s="205"/>
      <c r="I419" s="292"/>
      <c r="J419" s="288"/>
      <c r="K419" s="328"/>
      <c r="L419" s="328"/>
      <c r="M419" s="328"/>
      <c r="N419" s="328"/>
      <c r="O419" s="328"/>
      <c r="P419" s="328"/>
      <c r="Q419" s="328"/>
      <c r="R419" s="328"/>
      <c r="S419" s="325"/>
      <c r="T419" s="325"/>
      <c r="U419" s="325">
        <v>0</v>
      </c>
      <c r="V419" s="328"/>
      <c r="W419" s="328">
        <v>0</v>
      </c>
      <c r="X419" s="329"/>
      <c r="Y419" s="71">
        <f t="shared" si="94"/>
        <v>0</v>
      </c>
      <c r="Z419" s="327">
        <f t="shared" si="95"/>
        <v>0</v>
      </c>
    </row>
    <row r="420" spans="1:26" ht="16.5">
      <c r="A420" s="202"/>
      <c r="B420" s="238"/>
      <c r="C420" s="241"/>
      <c r="D420" s="289"/>
      <c r="E420" s="290"/>
      <c r="F420" s="291"/>
      <c r="G420" s="291"/>
      <c r="H420" s="205"/>
      <c r="I420" s="292"/>
      <c r="J420" s="288"/>
      <c r="K420" s="328"/>
      <c r="L420" s="328"/>
      <c r="M420" s="328"/>
      <c r="N420" s="328"/>
      <c r="O420" s="328"/>
      <c r="P420" s="328"/>
      <c r="Q420" s="328"/>
      <c r="R420" s="328"/>
      <c r="S420" s="325"/>
      <c r="T420" s="325"/>
      <c r="U420" s="325">
        <v>0</v>
      </c>
      <c r="V420" s="328"/>
      <c r="W420" s="328">
        <v>0</v>
      </c>
      <c r="X420" s="329"/>
      <c r="Y420" s="71">
        <f t="shared" si="94"/>
        <v>0</v>
      </c>
      <c r="Z420" s="327">
        <f t="shared" si="95"/>
        <v>0</v>
      </c>
    </row>
    <row r="421" spans="1:26">
      <c r="A421" s="202"/>
      <c r="B421" s="238"/>
      <c r="C421" s="250"/>
      <c r="D421" s="289"/>
      <c r="E421" s="290"/>
      <c r="F421" s="291"/>
      <c r="G421" s="291"/>
      <c r="H421" s="205"/>
      <c r="I421" s="292"/>
      <c r="J421" s="288"/>
      <c r="K421" s="328"/>
      <c r="L421" s="328"/>
      <c r="M421" s="328"/>
      <c r="N421" s="328"/>
      <c r="O421" s="328"/>
      <c r="P421" s="328"/>
      <c r="Q421" s="328"/>
      <c r="R421" s="328"/>
      <c r="S421" s="325"/>
      <c r="T421" s="325"/>
      <c r="U421" s="325">
        <v>0</v>
      </c>
      <c r="V421" s="328"/>
      <c r="W421" s="328">
        <v>0</v>
      </c>
      <c r="X421" s="329"/>
      <c r="Y421" s="71">
        <f t="shared" si="94"/>
        <v>0</v>
      </c>
      <c r="Z421" s="327">
        <f t="shared" si="95"/>
        <v>0</v>
      </c>
    </row>
    <row r="422" spans="1:26">
      <c r="A422" s="231"/>
      <c r="B422" s="239"/>
      <c r="C422" s="254"/>
      <c r="D422" s="309"/>
      <c r="E422" s="295"/>
      <c r="F422" s="296"/>
      <c r="G422" s="296"/>
      <c r="H422" s="232"/>
      <c r="I422" s="297"/>
      <c r="J422" s="310"/>
      <c r="K422" s="330"/>
      <c r="L422" s="330"/>
      <c r="M422" s="330"/>
      <c r="N422" s="330"/>
      <c r="O422" s="330"/>
      <c r="P422" s="330"/>
      <c r="Q422" s="330"/>
      <c r="R422" s="330"/>
      <c r="S422" s="342"/>
      <c r="T422" s="328"/>
      <c r="U422" s="328"/>
      <c r="V422" s="330"/>
      <c r="W422" s="330">
        <v>0</v>
      </c>
      <c r="X422" s="332"/>
      <c r="Y422" s="71">
        <f t="shared" si="94"/>
        <v>0</v>
      </c>
      <c r="Z422" s="327">
        <f t="shared" si="95"/>
        <v>0</v>
      </c>
    </row>
    <row r="423" spans="1:26">
      <c r="A423" s="231"/>
      <c r="B423" s="239"/>
      <c r="C423" s="254"/>
      <c r="D423" s="309"/>
      <c r="E423" s="295"/>
      <c r="F423" s="296"/>
      <c r="G423" s="296"/>
      <c r="H423" s="232"/>
      <c r="I423" s="297"/>
      <c r="J423" s="310"/>
      <c r="K423" s="330"/>
      <c r="L423" s="330"/>
      <c r="M423" s="330"/>
      <c r="N423" s="330"/>
      <c r="O423" s="330"/>
      <c r="P423" s="330"/>
      <c r="Q423" s="330"/>
      <c r="R423" s="330"/>
      <c r="S423" s="342"/>
      <c r="T423" s="328"/>
      <c r="U423" s="328"/>
      <c r="V423" s="330"/>
      <c r="W423" s="330">
        <v>0</v>
      </c>
      <c r="X423" s="332"/>
      <c r="Y423" s="71">
        <f t="shared" si="94"/>
        <v>0</v>
      </c>
      <c r="Z423" s="327">
        <f t="shared" si="95"/>
        <v>0</v>
      </c>
    </row>
    <row r="424" spans="1:26" ht="15" thickBot="1">
      <c r="A424" s="231"/>
      <c r="B424" s="239"/>
      <c r="C424" s="252"/>
      <c r="D424" s="294"/>
      <c r="E424" s="295"/>
      <c r="F424" s="296"/>
      <c r="G424" s="296"/>
      <c r="H424" s="232"/>
      <c r="I424" s="297"/>
      <c r="J424" s="298"/>
      <c r="K424" s="330"/>
      <c r="L424" s="330"/>
      <c r="M424" s="330"/>
      <c r="N424" s="330"/>
      <c r="O424" s="330"/>
      <c r="P424" s="330"/>
      <c r="Q424" s="330"/>
      <c r="R424" s="330"/>
      <c r="S424" s="331"/>
      <c r="T424" s="331"/>
      <c r="U424" s="331"/>
      <c r="V424" s="330"/>
      <c r="W424" s="330">
        <v>0</v>
      </c>
      <c r="X424" s="332"/>
      <c r="Y424" s="71">
        <f t="shared" si="94"/>
        <v>0</v>
      </c>
      <c r="Z424" s="327">
        <f t="shared" si="95"/>
        <v>0</v>
      </c>
    </row>
    <row r="425" spans="1:26" ht="15" thickBot="1">
      <c r="A425" s="227"/>
      <c r="B425" s="520" t="s">
        <v>86</v>
      </c>
      <c r="C425" s="521"/>
      <c r="D425" s="279"/>
      <c r="E425" s="280"/>
      <c r="F425" s="281"/>
      <c r="G425" s="281"/>
      <c r="H425" s="228"/>
      <c r="I425" s="282"/>
      <c r="J425" s="283"/>
      <c r="K425" s="322">
        <f t="shared" ref="K425:Z425" si="96">SUM(K409:K424)</f>
        <v>0</v>
      </c>
      <c r="L425" s="322">
        <f t="shared" si="96"/>
        <v>0</v>
      </c>
      <c r="M425" s="322">
        <f t="shared" si="96"/>
        <v>0</v>
      </c>
      <c r="N425" s="322">
        <f t="shared" si="96"/>
        <v>0</v>
      </c>
      <c r="O425" s="322">
        <f t="shared" si="96"/>
        <v>0</v>
      </c>
      <c r="P425" s="322">
        <f t="shared" si="96"/>
        <v>0</v>
      </c>
      <c r="Q425" s="322">
        <f t="shared" si="96"/>
        <v>0</v>
      </c>
      <c r="R425" s="322">
        <f t="shared" si="96"/>
        <v>0</v>
      </c>
      <c r="S425" s="322">
        <f t="shared" si="96"/>
        <v>0</v>
      </c>
      <c r="T425" s="322">
        <f t="shared" si="96"/>
        <v>0</v>
      </c>
      <c r="U425" s="322">
        <f t="shared" si="96"/>
        <v>0</v>
      </c>
      <c r="V425" s="322">
        <f t="shared" si="96"/>
        <v>0</v>
      </c>
      <c r="W425" s="322">
        <f t="shared" si="96"/>
        <v>0</v>
      </c>
      <c r="X425" s="333">
        <f t="shared" si="96"/>
        <v>0</v>
      </c>
      <c r="Y425" s="227">
        <f t="shared" si="96"/>
        <v>0</v>
      </c>
      <c r="Z425" s="324">
        <f t="shared" si="96"/>
        <v>0</v>
      </c>
    </row>
    <row r="426" spans="1:26" ht="15.75" thickBot="1">
      <c r="A426" s="233"/>
      <c r="B426" s="504" t="s">
        <v>79</v>
      </c>
      <c r="C426" s="505"/>
      <c r="D426" s="299"/>
      <c r="E426" s="300"/>
      <c r="F426" s="301"/>
      <c r="G426" s="302"/>
      <c r="H426" s="234"/>
      <c r="I426" s="301"/>
      <c r="J426" s="303"/>
      <c r="K426" s="334">
        <f t="shared" ref="K426:Z426" si="97">K408+K425</f>
        <v>0</v>
      </c>
      <c r="L426" s="334">
        <f t="shared" si="97"/>
        <v>0</v>
      </c>
      <c r="M426" s="334">
        <f t="shared" si="97"/>
        <v>0</v>
      </c>
      <c r="N426" s="334">
        <f t="shared" si="97"/>
        <v>0</v>
      </c>
      <c r="O426" s="334">
        <f t="shared" si="97"/>
        <v>0</v>
      </c>
      <c r="P426" s="334">
        <f t="shared" si="97"/>
        <v>0</v>
      </c>
      <c r="Q426" s="334">
        <f t="shared" si="97"/>
        <v>0</v>
      </c>
      <c r="R426" s="334">
        <f t="shared" si="97"/>
        <v>0</v>
      </c>
      <c r="S426" s="334">
        <f t="shared" si="97"/>
        <v>0</v>
      </c>
      <c r="T426" s="334">
        <f t="shared" si="97"/>
        <v>0</v>
      </c>
      <c r="U426" s="334">
        <f t="shared" si="97"/>
        <v>0</v>
      </c>
      <c r="V426" s="334">
        <f t="shared" si="97"/>
        <v>0</v>
      </c>
      <c r="W426" s="334">
        <f t="shared" si="97"/>
        <v>0</v>
      </c>
      <c r="X426" s="335">
        <f t="shared" si="97"/>
        <v>0</v>
      </c>
      <c r="Y426" s="336">
        <f t="shared" si="97"/>
        <v>0</v>
      </c>
      <c r="Z426" s="337">
        <f t="shared" si="97"/>
        <v>0</v>
      </c>
    </row>
    <row r="427" spans="1:26" ht="15.75" thickBot="1">
      <c r="A427" s="235"/>
      <c r="B427" s="538" t="s">
        <v>80</v>
      </c>
      <c r="C427" s="539"/>
      <c r="D427" s="304"/>
      <c r="E427" s="305"/>
      <c r="F427" s="306"/>
      <c r="G427" s="307"/>
      <c r="H427" s="236"/>
      <c r="I427" s="306"/>
      <c r="J427" s="308"/>
      <c r="K427" s="338">
        <f>K426+'розподіл по викладачам І сем'!K306</f>
        <v>0</v>
      </c>
      <c r="L427" s="338">
        <f>L426+'розподіл по викладачам І сем'!L306</f>
        <v>0</v>
      </c>
      <c r="M427" s="338">
        <f>M426+'розподіл по викладачам І сем'!M306</f>
        <v>0</v>
      </c>
      <c r="N427" s="338">
        <f>N426+'розподіл по викладачам І сем'!N306</f>
        <v>0</v>
      </c>
      <c r="O427" s="338">
        <f>O426+'розподіл по викладачам І сем'!O306</f>
        <v>0</v>
      </c>
      <c r="P427" s="338">
        <f>P426+'розподіл по викладачам І сем'!P306</f>
        <v>0</v>
      </c>
      <c r="Q427" s="338">
        <f>Q426+'розподіл по викладачам І сем'!Q306</f>
        <v>0</v>
      </c>
      <c r="R427" s="338">
        <f>R426+'розподіл по викладачам І сем'!R306</f>
        <v>0</v>
      </c>
      <c r="S427" s="338">
        <f>S426+'розподіл по викладачам І сем'!S306</f>
        <v>0</v>
      </c>
      <c r="T427" s="338">
        <f>T426+'розподіл по викладачам І сем'!T306</f>
        <v>0</v>
      </c>
      <c r="U427" s="338">
        <f>U426+'розподіл по викладачам І сем'!U306</f>
        <v>0</v>
      </c>
      <c r="V427" s="338">
        <f>V426+'розподіл по викладачам І сем'!V306</f>
        <v>0</v>
      </c>
      <c r="W427" s="338">
        <f>W426+'розподіл по викладачам І сем'!W306</f>
        <v>0</v>
      </c>
      <c r="X427" s="338">
        <f>X426+'розподіл по викладачам І сем'!X306</f>
        <v>0</v>
      </c>
      <c r="Y427" s="338">
        <f>Y426+'розподіл по викладачам І сем'!Y306</f>
        <v>0</v>
      </c>
      <c r="Z427" s="338">
        <f>Z426+'розподіл по викладачам І сем'!Z306</f>
        <v>0</v>
      </c>
    </row>
    <row r="428" spans="1:26" ht="15">
      <c r="A428" s="207">
        <v>15</v>
      </c>
      <c r="B428" s="315">
        <f>'розподіл по викладачам І сем'!B307</f>
        <v>0</v>
      </c>
      <c r="C428" s="315">
        <f>'розподіл по викладачам І сем'!C307</f>
        <v>0</v>
      </c>
      <c r="D428" s="265"/>
      <c r="E428" s="266"/>
      <c r="F428" s="266"/>
      <c r="G428" s="267"/>
      <c r="H428" s="209"/>
      <c r="I428" s="268"/>
      <c r="J428" s="269"/>
      <c r="K428" s="316"/>
      <c r="L428" s="317"/>
      <c r="M428" s="317"/>
      <c r="N428" s="317"/>
      <c r="O428" s="317"/>
      <c r="P428" s="317"/>
      <c r="Q428" s="317"/>
      <c r="R428" s="317"/>
      <c r="S428" s="317"/>
      <c r="T428" s="317"/>
      <c r="U428" s="317"/>
      <c r="V428" s="210"/>
      <c r="W428" s="210"/>
      <c r="X428" s="318"/>
      <c r="Y428" s="319"/>
      <c r="Z428" s="320"/>
    </row>
    <row r="429" spans="1:26" ht="16.5">
      <c r="A429" s="71"/>
      <c r="B429" s="72"/>
      <c r="C429" s="198"/>
      <c r="D429" s="270"/>
      <c r="E429" s="51"/>
      <c r="F429" s="51"/>
      <c r="G429" s="216"/>
      <c r="H429" s="216"/>
      <c r="I429" s="51"/>
      <c r="J429" s="271"/>
      <c r="K429" s="171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>
        <v>0</v>
      </c>
      <c r="X429" s="12"/>
      <c r="Y429" s="71">
        <f>SUM(K429:X429)</f>
        <v>0</v>
      </c>
      <c r="Z429" s="165">
        <f>K429+L429+M429+U429+O429</f>
        <v>0</v>
      </c>
    </row>
    <row r="430" spans="1:26" ht="16.5">
      <c r="A430" s="71"/>
      <c r="B430" s="72"/>
      <c r="C430" s="198"/>
      <c r="D430" s="270"/>
      <c r="E430" s="51"/>
      <c r="F430" s="51"/>
      <c r="G430" s="216"/>
      <c r="H430" s="216"/>
      <c r="I430" s="51"/>
      <c r="J430" s="271"/>
      <c r="K430" s="67"/>
      <c r="L430" s="45"/>
      <c r="M430" s="9"/>
      <c r="N430" s="9"/>
      <c r="O430" s="9"/>
      <c r="P430" s="45"/>
      <c r="Q430" s="43"/>
      <c r="R430" s="45"/>
      <c r="S430" s="9"/>
      <c r="T430" s="9"/>
      <c r="U430" s="9"/>
      <c r="V430" s="45"/>
      <c r="W430" s="45">
        <v>0</v>
      </c>
      <c r="X430" s="12"/>
      <c r="Y430" s="71">
        <f t="shared" ref="Y430:Y440" si="98">SUM(K430:X430)</f>
        <v>0</v>
      </c>
      <c r="Z430" s="165">
        <f t="shared" ref="Z430:Z440" si="99">K430+L430+M430+U430+O430</f>
        <v>0</v>
      </c>
    </row>
    <row r="431" spans="1:26" ht="16.5">
      <c r="A431" s="71"/>
      <c r="B431" s="72"/>
      <c r="C431" s="199"/>
      <c r="D431" s="270"/>
      <c r="E431" s="51"/>
      <c r="F431" s="51"/>
      <c r="G431" s="216"/>
      <c r="H431" s="216"/>
      <c r="I431" s="51"/>
      <c r="J431" s="271"/>
      <c r="K431" s="171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>
        <v>0</v>
      </c>
      <c r="X431" s="12"/>
      <c r="Y431" s="71">
        <f t="shared" si="98"/>
        <v>0</v>
      </c>
      <c r="Z431" s="165">
        <f t="shared" si="99"/>
        <v>0</v>
      </c>
    </row>
    <row r="432" spans="1:26" ht="16.5">
      <c r="A432" s="71"/>
      <c r="B432" s="72"/>
      <c r="C432" s="200"/>
      <c r="D432" s="270"/>
      <c r="E432" s="272"/>
      <c r="F432" s="273"/>
      <c r="G432" s="217"/>
      <c r="H432" s="216"/>
      <c r="I432" s="273"/>
      <c r="J432" s="271"/>
      <c r="K432" s="67"/>
      <c r="L432" s="45"/>
      <c r="M432" s="9"/>
      <c r="N432" s="9"/>
      <c r="O432" s="9"/>
      <c r="P432" s="45"/>
      <c r="Q432" s="45"/>
      <c r="R432" s="45"/>
      <c r="S432" s="9"/>
      <c r="T432" s="9"/>
      <c r="U432" s="9"/>
      <c r="V432" s="45"/>
      <c r="W432" s="45">
        <v>0</v>
      </c>
      <c r="X432" s="132"/>
      <c r="Y432" s="71">
        <f t="shared" si="98"/>
        <v>0</v>
      </c>
      <c r="Z432" s="165">
        <f t="shared" si="99"/>
        <v>0</v>
      </c>
    </row>
    <row r="433" spans="1:26" ht="16.5">
      <c r="A433" s="71"/>
      <c r="B433" s="72"/>
      <c r="C433" s="201"/>
      <c r="D433" s="270"/>
      <c r="E433" s="272"/>
      <c r="F433" s="273"/>
      <c r="G433" s="217"/>
      <c r="H433" s="216"/>
      <c r="I433" s="51"/>
      <c r="J433" s="271"/>
      <c r="K433" s="171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12"/>
      <c r="Y433" s="71">
        <f t="shared" si="98"/>
        <v>0</v>
      </c>
      <c r="Z433" s="165">
        <f t="shared" si="99"/>
        <v>0</v>
      </c>
    </row>
    <row r="434" spans="1:26" ht="16.5">
      <c r="A434" s="71"/>
      <c r="B434" s="72"/>
      <c r="C434" s="201"/>
      <c r="D434" s="270"/>
      <c r="E434" s="272"/>
      <c r="F434" s="273"/>
      <c r="G434" s="217"/>
      <c r="H434" s="216"/>
      <c r="I434" s="51"/>
      <c r="J434" s="271"/>
      <c r="K434" s="171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>
        <v>0</v>
      </c>
      <c r="X434" s="12"/>
      <c r="Y434" s="71">
        <f t="shared" si="98"/>
        <v>0</v>
      </c>
      <c r="Z434" s="165">
        <f t="shared" si="99"/>
        <v>0</v>
      </c>
    </row>
    <row r="435" spans="1:26" ht="16.5">
      <c r="A435" s="71"/>
      <c r="B435" s="72"/>
      <c r="C435" s="201"/>
      <c r="D435" s="270"/>
      <c r="E435" s="272"/>
      <c r="F435" s="273"/>
      <c r="G435" s="217"/>
      <c r="H435" s="216"/>
      <c r="I435" s="51"/>
      <c r="J435" s="271"/>
      <c r="K435" s="171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>
        <v>0</v>
      </c>
      <c r="X435" s="12"/>
      <c r="Y435" s="71">
        <f t="shared" si="98"/>
        <v>0</v>
      </c>
      <c r="Z435" s="165">
        <f t="shared" si="99"/>
        <v>0</v>
      </c>
    </row>
    <row r="436" spans="1:26" ht="16.5">
      <c r="A436" s="71"/>
      <c r="B436" s="72"/>
      <c r="C436" s="201"/>
      <c r="D436" s="270"/>
      <c r="E436" s="272"/>
      <c r="F436" s="273"/>
      <c r="G436" s="217"/>
      <c r="H436" s="216"/>
      <c r="I436" s="51"/>
      <c r="J436" s="271"/>
      <c r="K436" s="171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>
        <v>0</v>
      </c>
      <c r="W436" s="9">
        <v>0</v>
      </c>
      <c r="X436" s="12"/>
      <c r="Y436" s="71">
        <f t="shared" si="98"/>
        <v>0</v>
      </c>
      <c r="Z436" s="165">
        <f t="shared" si="99"/>
        <v>0</v>
      </c>
    </row>
    <row r="437" spans="1:26" ht="16.5">
      <c r="A437" s="71"/>
      <c r="B437" s="72"/>
      <c r="C437" s="201"/>
      <c r="D437" s="270"/>
      <c r="E437" s="272"/>
      <c r="F437" s="273"/>
      <c r="G437" s="217"/>
      <c r="H437" s="216"/>
      <c r="I437" s="51"/>
      <c r="J437" s="271"/>
      <c r="K437" s="171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>
        <v>0</v>
      </c>
      <c r="W437" s="9">
        <v>0</v>
      </c>
      <c r="X437" s="12"/>
      <c r="Y437" s="71">
        <f t="shared" si="98"/>
        <v>0</v>
      </c>
      <c r="Z437" s="165">
        <f t="shared" si="99"/>
        <v>0</v>
      </c>
    </row>
    <row r="438" spans="1:26" ht="16.5">
      <c r="A438" s="71"/>
      <c r="B438" s="72"/>
      <c r="C438" s="201"/>
      <c r="D438" s="270"/>
      <c r="E438" s="272"/>
      <c r="F438" s="219"/>
      <c r="G438" s="218"/>
      <c r="H438" s="216"/>
      <c r="I438" s="274"/>
      <c r="J438" s="271"/>
      <c r="K438" s="171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12"/>
      <c r="Y438" s="71">
        <f t="shared" si="98"/>
        <v>0</v>
      </c>
      <c r="Z438" s="165">
        <f t="shared" si="99"/>
        <v>0</v>
      </c>
    </row>
    <row r="439" spans="1:26" ht="16.5">
      <c r="A439" s="71"/>
      <c r="B439" s="72"/>
      <c r="C439" s="131"/>
      <c r="D439" s="270"/>
      <c r="E439" s="272"/>
      <c r="F439" s="219"/>
      <c r="G439" s="219"/>
      <c r="H439" s="204"/>
      <c r="I439" s="274"/>
      <c r="J439" s="271"/>
      <c r="K439" s="171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12"/>
      <c r="Y439" s="71">
        <f t="shared" si="98"/>
        <v>0</v>
      </c>
      <c r="Z439" s="165">
        <f t="shared" si="99"/>
        <v>0</v>
      </c>
    </row>
    <row r="440" spans="1:26" ht="17.25" thickBot="1">
      <c r="A440" s="220"/>
      <c r="B440" s="221"/>
      <c r="C440" s="222"/>
      <c r="D440" s="275"/>
      <c r="E440" s="276"/>
      <c r="F440" s="223"/>
      <c r="G440" s="223"/>
      <c r="H440" s="224"/>
      <c r="I440" s="277"/>
      <c r="J440" s="278"/>
      <c r="K440" s="162"/>
      <c r="L440" s="135"/>
      <c r="M440" s="135"/>
      <c r="N440" s="135"/>
      <c r="O440" s="135"/>
      <c r="P440" s="135"/>
      <c r="Q440" s="135"/>
      <c r="R440" s="135"/>
      <c r="S440" s="135"/>
      <c r="T440" s="135"/>
      <c r="U440" s="135"/>
      <c r="V440" s="135"/>
      <c r="W440" s="135"/>
      <c r="X440" s="140"/>
      <c r="Y440" s="71">
        <f t="shared" si="98"/>
        <v>0</v>
      </c>
      <c r="Z440" s="165">
        <f t="shared" si="99"/>
        <v>0</v>
      </c>
    </row>
    <row r="441" spans="1:26" ht="15" thickBot="1">
      <c r="A441" s="227"/>
      <c r="B441" s="488" t="s">
        <v>78</v>
      </c>
      <c r="C441" s="489"/>
      <c r="D441" s="279"/>
      <c r="E441" s="280"/>
      <c r="F441" s="281"/>
      <c r="G441" s="281"/>
      <c r="H441" s="228"/>
      <c r="I441" s="282"/>
      <c r="J441" s="283"/>
      <c r="K441" s="322">
        <f>SUM(K429:K440)</f>
        <v>0</v>
      </c>
      <c r="L441" s="229">
        <f t="shared" ref="L441:X441" si="100">SUM(L429:L440)</f>
        <v>0</v>
      </c>
      <c r="M441" s="229">
        <f t="shared" si="100"/>
        <v>0</v>
      </c>
      <c r="N441" s="229">
        <f t="shared" si="100"/>
        <v>0</v>
      </c>
      <c r="O441" s="229">
        <f t="shared" si="100"/>
        <v>0</v>
      </c>
      <c r="P441" s="229">
        <f t="shared" si="100"/>
        <v>0</v>
      </c>
      <c r="Q441" s="229">
        <f t="shared" si="100"/>
        <v>0</v>
      </c>
      <c r="R441" s="229">
        <f t="shared" si="100"/>
        <v>0</v>
      </c>
      <c r="S441" s="229">
        <f t="shared" si="100"/>
        <v>0</v>
      </c>
      <c r="T441" s="229">
        <f t="shared" si="100"/>
        <v>0</v>
      </c>
      <c r="U441" s="229">
        <f t="shared" si="100"/>
        <v>0</v>
      </c>
      <c r="V441" s="229">
        <f t="shared" si="100"/>
        <v>0</v>
      </c>
      <c r="W441" s="229">
        <f t="shared" si="100"/>
        <v>0</v>
      </c>
      <c r="X441" s="323">
        <f t="shared" si="100"/>
        <v>0</v>
      </c>
      <c r="Y441" s="227">
        <f>SUM(K441:X441)</f>
        <v>0</v>
      </c>
      <c r="Z441" s="324">
        <f>SUM(Z429:Z440)</f>
        <v>0</v>
      </c>
    </row>
    <row r="442" spans="1:26" ht="16.5">
      <c r="A442" s="225"/>
      <c r="B442" s="237"/>
      <c r="C442" s="240"/>
      <c r="D442" s="284"/>
      <c r="E442" s="285"/>
      <c r="F442" s="286"/>
      <c r="G442" s="286"/>
      <c r="H442" s="226"/>
      <c r="I442" s="287"/>
      <c r="J442" s="288"/>
      <c r="K442" s="325"/>
      <c r="L442" s="325"/>
      <c r="M442" s="325"/>
      <c r="N442" s="325"/>
      <c r="O442" s="325"/>
      <c r="P442" s="325"/>
      <c r="Q442" s="325"/>
      <c r="R442" s="325"/>
      <c r="S442" s="325"/>
      <c r="T442" s="325"/>
      <c r="U442" s="325"/>
      <c r="V442" s="325"/>
      <c r="W442" s="325"/>
      <c r="X442" s="326"/>
      <c r="Y442" s="70">
        <f>SUM(K442:X442)</f>
        <v>0</v>
      </c>
      <c r="Z442" s="327">
        <f>K442+L442+M442+U442+O442+R442</f>
        <v>0</v>
      </c>
    </row>
    <row r="443" spans="1:26" ht="16.5">
      <c r="A443" s="202"/>
      <c r="B443" s="238"/>
      <c r="C443" s="241"/>
      <c r="D443" s="289"/>
      <c r="E443" s="290"/>
      <c r="F443" s="291"/>
      <c r="G443" s="291"/>
      <c r="H443" s="205"/>
      <c r="I443" s="292"/>
      <c r="J443" s="288"/>
      <c r="K443" s="328"/>
      <c r="L443" s="328"/>
      <c r="M443" s="328"/>
      <c r="N443" s="328"/>
      <c r="O443" s="328"/>
      <c r="P443" s="328"/>
      <c r="Q443" s="328"/>
      <c r="R443" s="328"/>
      <c r="S443" s="325"/>
      <c r="T443" s="325"/>
      <c r="U443" s="325">
        <v>0</v>
      </c>
      <c r="V443" s="328"/>
      <c r="W443" s="328">
        <v>0</v>
      </c>
      <c r="X443" s="329"/>
      <c r="Y443" s="71">
        <f t="shared" ref="Y443:Y457" si="101">SUM(K443:X443)</f>
        <v>0</v>
      </c>
      <c r="Z443" s="327">
        <f t="shared" ref="Z443:Z457" si="102">K443+L443+M443+U443+O443+R443</f>
        <v>0</v>
      </c>
    </row>
    <row r="444" spans="1:26" ht="16.5">
      <c r="A444" s="202"/>
      <c r="B444" s="238"/>
      <c r="C444" s="241"/>
      <c r="D444" s="289"/>
      <c r="E444" s="290"/>
      <c r="F444" s="291"/>
      <c r="G444" s="291"/>
      <c r="H444" s="205"/>
      <c r="I444" s="292"/>
      <c r="J444" s="288"/>
      <c r="K444" s="328"/>
      <c r="L444" s="328"/>
      <c r="M444" s="328"/>
      <c r="N444" s="328"/>
      <c r="O444" s="328"/>
      <c r="P444" s="328"/>
      <c r="Q444" s="328"/>
      <c r="R444" s="328"/>
      <c r="S444" s="325"/>
      <c r="T444" s="325"/>
      <c r="U444" s="325">
        <v>0</v>
      </c>
      <c r="V444" s="328"/>
      <c r="W444" s="328">
        <v>0</v>
      </c>
      <c r="X444" s="329"/>
      <c r="Y444" s="71">
        <f t="shared" si="101"/>
        <v>0</v>
      </c>
      <c r="Z444" s="327">
        <f t="shared" si="102"/>
        <v>0</v>
      </c>
    </row>
    <row r="445" spans="1:26" ht="16.5">
      <c r="A445" s="202"/>
      <c r="B445" s="238"/>
      <c r="C445" s="241"/>
      <c r="D445" s="289"/>
      <c r="E445" s="290"/>
      <c r="F445" s="291"/>
      <c r="G445" s="291"/>
      <c r="H445" s="205"/>
      <c r="I445" s="292"/>
      <c r="J445" s="288"/>
      <c r="K445" s="328"/>
      <c r="L445" s="328"/>
      <c r="M445" s="328"/>
      <c r="N445" s="328"/>
      <c r="O445" s="328"/>
      <c r="P445" s="328"/>
      <c r="Q445" s="328"/>
      <c r="R445" s="328"/>
      <c r="S445" s="325"/>
      <c r="T445" s="325"/>
      <c r="U445" s="325">
        <v>0</v>
      </c>
      <c r="V445" s="328"/>
      <c r="W445" s="328">
        <v>0</v>
      </c>
      <c r="X445" s="329"/>
      <c r="Y445" s="71">
        <f t="shared" si="101"/>
        <v>0</v>
      </c>
      <c r="Z445" s="327">
        <f t="shared" si="102"/>
        <v>0</v>
      </c>
    </row>
    <row r="446" spans="1:26" ht="16.5">
      <c r="A446" s="202"/>
      <c r="B446" s="238"/>
      <c r="C446" s="241"/>
      <c r="D446" s="289"/>
      <c r="E446" s="290"/>
      <c r="F446" s="291"/>
      <c r="G446" s="291"/>
      <c r="H446" s="205"/>
      <c r="I446" s="292"/>
      <c r="J446" s="288"/>
      <c r="K446" s="328"/>
      <c r="L446" s="328"/>
      <c r="M446" s="328"/>
      <c r="N446" s="328"/>
      <c r="O446" s="328"/>
      <c r="P446" s="328"/>
      <c r="Q446" s="328"/>
      <c r="R446" s="328"/>
      <c r="S446" s="325"/>
      <c r="T446" s="325"/>
      <c r="U446" s="325">
        <v>0</v>
      </c>
      <c r="V446" s="328"/>
      <c r="W446" s="328">
        <v>0</v>
      </c>
      <c r="X446" s="329"/>
      <c r="Y446" s="71">
        <f t="shared" si="101"/>
        <v>0</v>
      </c>
      <c r="Z446" s="327">
        <f t="shared" si="102"/>
        <v>0</v>
      </c>
    </row>
    <row r="447" spans="1:26" ht="16.5">
      <c r="A447" s="202"/>
      <c r="B447" s="238"/>
      <c r="C447" s="241"/>
      <c r="D447" s="289"/>
      <c r="E447" s="290"/>
      <c r="F447" s="291"/>
      <c r="G447" s="291"/>
      <c r="H447" s="205"/>
      <c r="I447" s="292"/>
      <c r="J447" s="288"/>
      <c r="K447" s="328"/>
      <c r="L447" s="328"/>
      <c r="M447" s="328"/>
      <c r="N447" s="328"/>
      <c r="O447" s="328"/>
      <c r="P447" s="328"/>
      <c r="Q447" s="328"/>
      <c r="R447" s="328"/>
      <c r="S447" s="325"/>
      <c r="T447" s="325"/>
      <c r="U447" s="325">
        <v>0</v>
      </c>
      <c r="V447" s="328"/>
      <c r="W447" s="328">
        <v>0</v>
      </c>
      <c r="X447" s="329"/>
      <c r="Y447" s="71">
        <f t="shared" si="101"/>
        <v>0</v>
      </c>
      <c r="Z447" s="327">
        <f t="shared" si="102"/>
        <v>0</v>
      </c>
    </row>
    <row r="448" spans="1:26" ht="16.5">
      <c r="A448" s="202"/>
      <c r="B448" s="238"/>
      <c r="C448" s="241"/>
      <c r="D448" s="289"/>
      <c r="E448" s="290"/>
      <c r="F448" s="291"/>
      <c r="G448" s="291"/>
      <c r="H448" s="205"/>
      <c r="I448" s="292"/>
      <c r="J448" s="288"/>
      <c r="K448" s="328"/>
      <c r="L448" s="328"/>
      <c r="M448" s="328"/>
      <c r="N448" s="328"/>
      <c r="O448" s="328"/>
      <c r="P448" s="328"/>
      <c r="Q448" s="328"/>
      <c r="R448" s="328"/>
      <c r="S448" s="325"/>
      <c r="T448" s="325"/>
      <c r="U448" s="325">
        <v>0</v>
      </c>
      <c r="V448" s="328"/>
      <c r="W448" s="328">
        <v>0</v>
      </c>
      <c r="X448" s="329"/>
      <c r="Y448" s="71">
        <f t="shared" si="101"/>
        <v>0</v>
      </c>
      <c r="Z448" s="327">
        <f t="shared" si="102"/>
        <v>0</v>
      </c>
    </row>
    <row r="449" spans="1:26" ht="16.5">
      <c r="A449" s="202"/>
      <c r="B449" s="238"/>
      <c r="C449" s="241"/>
      <c r="D449" s="289"/>
      <c r="E449" s="290"/>
      <c r="F449" s="291"/>
      <c r="G449" s="291"/>
      <c r="H449" s="205"/>
      <c r="I449" s="292"/>
      <c r="J449" s="288"/>
      <c r="K449" s="328"/>
      <c r="L449" s="328"/>
      <c r="M449" s="328"/>
      <c r="N449" s="328"/>
      <c r="O449" s="328"/>
      <c r="P449" s="328"/>
      <c r="Q449" s="328"/>
      <c r="R449" s="328"/>
      <c r="S449" s="325"/>
      <c r="T449" s="325"/>
      <c r="U449" s="325">
        <v>0</v>
      </c>
      <c r="V449" s="328"/>
      <c r="W449" s="328">
        <v>0</v>
      </c>
      <c r="X449" s="329"/>
      <c r="Y449" s="71">
        <f t="shared" si="101"/>
        <v>0</v>
      </c>
      <c r="Z449" s="327">
        <f t="shared" si="102"/>
        <v>0</v>
      </c>
    </row>
    <row r="450" spans="1:26" ht="16.5">
      <c r="A450" s="202"/>
      <c r="B450" s="238"/>
      <c r="C450" s="241"/>
      <c r="D450" s="289"/>
      <c r="E450" s="290"/>
      <c r="F450" s="291"/>
      <c r="G450" s="291"/>
      <c r="H450" s="205"/>
      <c r="I450" s="292"/>
      <c r="J450" s="288"/>
      <c r="K450" s="328"/>
      <c r="L450" s="328"/>
      <c r="M450" s="328"/>
      <c r="N450" s="328"/>
      <c r="O450" s="328"/>
      <c r="P450" s="328"/>
      <c r="Q450" s="328"/>
      <c r="R450" s="328"/>
      <c r="S450" s="325"/>
      <c r="T450" s="325"/>
      <c r="U450" s="325">
        <v>0</v>
      </c>
      <c r="V450" s="328"/>
      <c r="W450" s="328">
        <v>0</v>
      </c>
      <c r="X450" s="329"/>
      <c r="Y450" s="71">
        <f t="shared" si="101"/>
        <v>0</v>
      </c>
      <c r="Z450" s="327">
        <f t="shared" si="102"/>
        <v>0</v>
      </c>
    </row>
    <row r="451" spans="1:26" ht="16.5">
      <c r="A451" s="202"/>
      <c r="B451" s="238"/>
      <c r="C451" s="241"/>
      <c r="D451" s="289"/>
      <c r="E451" s="290"/>
      <c r="F451" s="291"/>
      <c r="G451" s="291"/>
      <c r="H451" s="205"/>
      <c r="I451" s="292"/>
      <c r="J451" s="288"/>
      <c r="K451" s="328"/>
      <c r="L451" s="328"/>
      <c r="M451" s="328"/>
      <c r="N451" s="328"/>
      <c r="O451" s="328"/>
      <c r="P451" s="328"/>
      <c r="Q451" s="328"/>
      <c r="R451" s="328"/>
      <c r="S451" s="325"/>
      <c r="T451" s="325"/>
      <c r="U451" s="325">
        <v>0</v>
      </c>
      <c r="V451" s="328"/>
      <c r="W451" s="328">
        <v>0</v>
      </c>
      <c r="X451" s="329"/>
      <c r="Y451" s="71">
        <f t="shared" si="101"/>
        <v>0</v>
      </c>
      <c r="Z451" s="327">
        <f t="shared" si="102"/>
        <v>0</v>
      </c>
    </row>
    <row r="452" spans="1:26" ht="16.5">
      <c r="A452" s="202"/>
      <c r="B452" s="238"/>
      <c r="C452" s="241"/>
      <c r="D452" s="289"/>
      <c r="E452" s="290"/>
      <c r="F452" s="291"/>
      <c r="G452" s="291"/>
      <c r="H452" s="205"/>
      <c r="I452" s="292"/>
      <c r="J452" s="288"/>
      <c r="K452" s="328"/>
      <c r="L452" s="328"/>
      <c r="M452" s="328"/>
      <c r="N452" s="328"/>
      <c r="O452" s="328"/>
      <c r="P452" s="328"/>
      <c r="Q452" s="328"/>
      <c r="R452" s="328"/>
      <c r="S452" s="325"/>
      <c r="T452" s="325"/>
      <c r="U452" s="325">
        <v>0</v>
      </c>
      <c r="V452" s="328"/>
      <c r="W452" s="328">
        <v>0</v>
      </c>
      <c r="X452" s="329"/>
      <c r="Y452" s="71">
        <f t="shared" si="101"/>
        <v>0</v>
      </c>
      <c r="Z452" s="327">
        <f t="shared" si="102"/>
        <v>0</v>
      </c>
    </row>
    <row r="453" spans="1:26" ht="16.5">
      <c r="A453" s="202"/>
      <c r="B453" s="238"/>
      <c r="C453" s="241"/>
      <c r="D453" s="289"/>
      <c r="E453" s="290"/>
      <c r="F453" s="291"/>
      <c r="G453" s="291"/>
      <c r="H453" s="205"/>
      <c r="I453" s="292"/>
      <c r="J453" s="288"/>
      <c r="K453" s="328"/>
      <c r="L453" s="328"/>
      <c r="M453" s="328"/>
      <c r="N453" s="328"/>
      <c r="O453" s="328"/>
      <c r="P453" s="328"/>
      <c r="Q453" s="328"/>
      <c r="R453" s="328"/>
      <c r="S453" s="325"/>
      <c r="T453" s="325"/>
      <c r="U453" s="325">
        <v>0</v>
      </c>
      <c r="V453" s="328"/>
      <c r="W453" s="328">
        <v>0</v>
      </c>
      <c r="X453" s="329"/>
      <c r="Y453" s="71">
        <f t="shared" si="101"/>
        <v>0</v>
      </c>
      <c r="Z453" s="327">
        <f t="shared" si="102"/>
        <v>0</v>
      </c>
    </row>
    <row r="454" spans="1:26">
      <c r="A454" s="202"/>
      <c r="B454" s="238"/>
      <c r="C454" s="250"/>
      <c r="D454" s="289"/>
      <c r="E454" s="290"/>
      <c r="F454" s="291"/>
      <c r="G454" s="291"/>
      <c r="H454" s="205"/>
      <c r="I454" s="292"/>
      <c r="J454" s="288"/>
      <c r="K454" s="328"/>
      <c r="L454" s="328"/>
      <c r="M454" s="328"/>
      <c r="N454" s="328"/>
      <c r="O454" s="328"/>
      <c r="P454" s="328"/>
      <c r="Q454" s="328"/>
      <c r="R454" s="328"/>
      <c r="S454" s="325"/>
      <c r="T454" s="325"/>
      <c r="U454" s="325">
        <v>0</v>
      </c>
      <c r="V454" s="328"/>
      <c r="W454" s="328">
        <v>0</v>
      </c>
      <c r="X454" s="329"/>
      <c r="Y454" s="71">
        <f t="shared" si="101"/>
        <v>0</v>
      </c>
      <c r="Z454" s="327">
        <f t="shared" si="102"/>
        <v>0</v>
      </c>
    </row>
    <row r="455" spans="1:26">
      <c r="A455" s="231"/>
      <c r="B455" s="239"/>
      <c r="C455" s="254"/>
      <c r="D455" s="309"/>
      <c r="E455" s="295"/>
      <c r="F455" s="296"/>
      <c r="G455" s="296"/>
      <c r="H455" s="232"/>
      <c r="I455" s="297"/>
      <c r="J455" s="310"/>
      <c r="K455" s="330"/>
      <c r="L455" s="330"/>
      <c r="M455" s="330"/>
      <c r="N455" s="330"/>
      <c r="O455" s="330"/>
      <c r="P455" s="330"/>
      <c r="Q455" s="330"/>
      <c r="R455" s="330"/>
      <c r="S455" s="342"/>
      <c r="T455" s="328"/>
      <c r="U455" s="328"/>
      <c r="V455" s="330"/>
      <c r="W455" s="330">
        <v>0</v>
      </c>
      <c r="X455" s="332"/>
      <c r="Y455" s="71">
        <f t="shared" si="101"/>
        <v>0</v>
      </c>
      <c r="Z455" s="327">
        <f t="shared" si="102"/>
        <v>0</v>
      </c>
    </row>
    <row r="456" spans="1:26">
      <c r="A456" s="231"/>
      <c r="B456" s="239"/>
      <c r="C456" s="254"/>
      <c r="D456" s="309"/>
      <c r="E456" s="295"/>
      <c r="F456" s="296"/>
      <c r="G456" s="296"/>
      <c r="H456" s="232"/>
      <c r="I456" s="297"/>
      <c r="J456" s="310"/>
      <c r="K456" s="330"/>
      <c r="L456" s="330"/>
      <c r="M456" s="330"/>
      <c r="N456" s="330"/>
      <c r="O456" s="330"/>
      <c r="P456" s="330"/>
      <c r="Q456" s="330"/>
      <c r="R456" s="330"/>
      <c r="S456" s="342"/>
      <c r="T456" s="328"/>
      <c r="U456" s="328"/>
      <c r="V456" s="330"/>
      <c r="W456" s="330">
        <v>0</v>
      </c>
      <c r="X456" s="332"/>
      <c r="Y456" s="71">
        <f t="shared" si="101"/>
        <v>0</v>
      </c>
      <c r="Z456" s="327">
        <f t="shared" si="102"/>
        <v>0</v>
      </c>
    </row>
    <row r="457" spans="1:26" ht="15" thickBot="1">
      <c r="A457" s="231"/>
      <c r="B457" s="239"/>
      <c r="C457" s="252"/>
      <c r="D457" s="294"/>
      <c r="E457" s="295"/>
      <c r="F457" s="296"/>
      <c r="G457" s="296"/>
      <c r="H457" s="232"/>
      <c r="I457" s="297"/>
      <c r="J457" s="298"/>
      <c r="K457" s="330"/>
      <c r="L457" s="330"/>
      <c r="M457" s="330"/>
      <c r="N457" s="330"/>
      <c r="O457" s="330"/>
      <c r="P457" s="330"/>
      <c r="Q457" s="330"/>
      <c r="R457" s="330"/>
      <c r="S457" s="331"/>
      <c r="T457" s="331"/>
      <c r="U457" s="331"/>
      <c r="V457" s="330"/>
      <c r="W457" s="330">
        <v>0</v>
      </c>
      <c r="X457" s="332"/>
      <c r="Y457" s="71">
        <f t="shared" si="101"/>
        <v>0</v>
      </c>
      <c r="Z457" s="327">
        <f t="shared" si="102"/>
        <v>0</v>
      </c>
    </row>
    <row r="458" spans="1:26" ht="15" thickBot="1">
      <c r="A458" s="227"/>
      <c r="B458" s="520" t="s">
        <v>86</v>
      </c>
      <c r="C458" s="521"/>
      <c r="D458" s="279"/>
      <c r="E458" s="280"/>
      <c r="F458" s="281"/>
      <c r="G458" s="281"/>
      <c r="H458" s="228"/>
      <c r="I458" s="282"/>
      <c r="J458" s="283"/>
      <c r="K458" s="322">
        <f t="shared" ref="K458:Z458" si="103">SUM(K442:K457)</f>
        <v>0</v>
      </c>
      <c r="L458" s="322">
        <f t="shared" si="103"/>
        <v>0</v>
      </c>
      <c r="M458" s="322">
        <f t="shared" si="103"/>
        <v>0</v>
      </c>
      <c r="N458" s="322">
        <f t="shared" si="103"/>
        <v>0</v>
      </c>
      <c r="O458" s="322">
        <f t="shared" si="103"/>
        <v>0</v>
      </c>
      <c r="P458" s="322">
        <f t="shared" si="103"/>
        <v>0</v>
      </c>
      <c r="Q458" s="322">
        <f t="shared" si="103"/>
        <v>0</v>
      </c>
      <c r="R458" s="322">
        <f t="shared" si="103"/>
        <v>0</v>
      </c>
      <c r="S458" s="322">
        <f t="shared" si="103"/>
        <v>0</v>
      </c>
      <c r="T458" s="322">
        <f t="shared" si="103"/>
        <v>0</v>
      </c>
      <c r="U458" s="322">
        <f t="shared" si="103"/>
        <v>0</v>
      </c>
      <c r="V458" s="322">
        <f t="shared" si="103"/>
        <v>0</v>
      </c>
      <c r="W458" s="322">
        <f t="shared" si="103"/>
        <v>0</v>
      </c>
      <c r="X458" s="333">
        <f t="shared" si="103"/>
        <v>0</v>
      </c>
      <c r="Y458" s="227">
        <f t="shared" si="103"/>
        <v>0</v>
      </c>
      <c r="Z458" s="324">
        <f t="shared" si="103"/>
        <v>0</v>
      </c>
    </row>
    <row r="459" spans="1:26" ht="15.75" thickBot="1">
      <c r="A459" s="233"/>
      <c r="B459" s="504" t="s">
        <v>79</v>
      </c>
      <c r="C459" s="505"/>
      <c r="D459" s="299"/>
      <c r="E459" s="300"/>
      <c r="F459" s="301"/>
      <c r="G459" s="302"/>
      <c r="H459" s="234"/>
      <c r="I459" s="301"/>
      <c r="J459" s="303"/>
      <c r="K459" s="334">
        <f t="shared" ref="K459:Z459" si="104">K441+K458</f>
        <v>0</v>
      </c>
      <c r="L459" s="334">
        <f t="shared" si="104"/>
        <v>0</v>
      </c>
      <c r="M459" s="334">
        <f t="shared" si="104"/>
        <v>0</v>
      </c>
      <c r="N459" s="334">
        <f t="shared" si="104"/>
        <v>0</v>
      </c>
      <c r="O459" s="334">
        <f t="shared" si="104"/>
        <v>0</v>
      </c>
      <c r="P459" s="334">
        <f t="shared" si="104"/>
        <v>0</v>
      </c>
      <c r="Q459" s="334">
        <f t="shared" si="104"/>
        <v>0</v>
      </c>
      <c r="R459" s="334">
        <f t="shared" si="104"/>
        <v>0</v>
      </c>
      <c r="S459" s="334">
        <f t="shared" si="104"/>
        <v>0</v>
      </c>
      <c r="T459" s="334">
        <f t="shared" si="104"/>
        <v>0</v>
      </c>
      <c r="U459" s="334">
        <f t="shared" si="104"/>
        <v>0</v>
      </c>
      <c r="V459" s="334">
        <f t="shared" si="104"/>
        <v>0</v>
      </c>
      <c r="W459" s="334">
        <f t="shared" si="104"/>
        <v>0</v>
      </c>
      <c r="X459" s="335">
        <f t="shared" si="104"/>
        <v>0</v>
      </c>
      <c r="Y459" s="336">
        <f t="shared" si="104"/>
        <v>0</v>
      </c>
      <c r="Z459" s="337">
        <f t="shared" si="104"/>
        <v>0</v>
      </c>
    </row>
    <row r="460" spans="1:26" ht="15.75" thickBot="1">
      <c r="A460" s="235"/>
      <c r="B460" s="538" t="s">
        <v>80</v>
      </c>
      <c r="C460" s="539"/>
      <c r="D460" s="304"/>
      <c r="E460" s="305"/>
      <c r="F460" s="306"/>
      <c r="G460" s="307"/>
      <c r="H460" s="236"/>
      <c r="I460" s="306"/>
      <c r="J460" s="308"/>
      <c r="K460" s="338">
        <f>K459+'розподіл по викладачам І сем'!K326</f>
        <v>0</v>
      </c>
      <c r="L460" s="338">
        <f>L459+'розподіл по викладачам І сем'!L326</f>
        <v>0</v>
      </c>
      <c r="M460" s="338">
        <f>M459+'розподіл по викладачам І сем'!M326</f>
        <v>0</v>
      </c>
      <c r="N460" s="338">
        <f>N459+'розподіл по викладачам І сем'!N326</f>
        <v>0</v>
      </c>
      <c r="O460" s="338">
        <f>O459+'розподіл по викладачам І сем'!O326</f>
        <v>0</v>
      </c>
      <c r="P460" s="338">
        <f>P459+'розподіл по викладачам І сем'!P326</f>
        <v>0</v>
      </c>
      <c r="Q460" s="338">
        <f>Q459+'розподіл по викладачам І сем'!Q326</f>
        <v>0</v>
      </c>
      <c r="R460" s="338">
        <f>R459+'розподіл по викладачам І сем'!R326</f>
        <v>0</v>
      </c>
      <c r="S460" s="338">
        <f>S459+'розподіл по викладачам І сем'!S326</f>
        <v>0</v>
      </c>
      <c r="T460" s="338">
        <f>T459+'розподіл по викладачам І сем'!T326</f>
        <v>0</v>
      </c>
      <c r="U460" s="338">
        <f>U459+'розподіл по викладачам І сем'!U326</f>
        <v>0</v>
      </c>
      <c r="V460" s="338">
        <f>V459+'розподіл по викладачам І сем'!V326</f>
        <v>0</v>
      </c>
      <c r="W460" s="338">
        <f>W459+'розподіл по викладачам І сем'!W326</f>
        <v>0</v>
      </c>
      <c r="X460" s="338">
        <f>X459+'розподіл по викладачам І сем'!X326</f>
        <v>0</v>
      </c>
      <c r="Y460" s="338">
        <f>Y459+'розподіл по викладачам І сем'!Y326</f>
        <v>0</v>
      </c>
      <c r="Z460" s="338">
        <f>Z459+'розподіл по викладачам І сем'!Z326</f>
        <v>0</v>
      </c>
    </row>
    <row r="461" spans="1:26" ht="15">
      <c r="A461" s="207">
        <v>16</v>
      </c>
      <c r="B461" s="315">
        <f>'розподіл по викладачам І сем'!B327</f>
        <v>0</v>
      </c>
      <c r="C461" s="315">
        <f>'розподіл по викладачам І сем'!C327</f>
        <v>0</v>
      </c>
      <c r="D461" s="265"/>
      <c r="E461" s="266"/>
      <c r="F461" s="266"/>
      <c r="G461" s="267"/>
      <c r="H461" s="209"/>
      <c r="I461" s="268"/>
      <c r="J461" s="269"/>
      <c r="K461" s="316"/>
      <c r="L461" s="317"/>
      <c r="M461" s="317"/>
      <c r="N461" s="317"/>
      <c r="O461" s="317"/>
      <c r="P461" s="317"/>
      <c r="Q461" s="317"/>
      <c r="R461" s="317"/>
      <c r="S461" s="317"/>
      <c r="T461" s="317"/>
      <c r="U461" s="317"/>
      <c r="V461" s="210"/>
      <c r="W461" s="210"/>
      <c r="X461" s="318"/>
      <c r="Y461" s="319"/>
      <c r="Z461" s="320"/>
    </row>
    <row r="462" spans="1:26" ht="16.5">
      <c r="A462" s="71"/>
      <c r="B462" s="72"/>
      <c r="C462" s="198"/>
      <c r="D462" s="270"/>
      <c r="E462" s="51"/>
      <c r="F462" s="51"/>
      <c r="G462" s="216"/>
      <c r="H462" s="216"/>
      <c r="I462" s="51"/>
      <c r="J462" s="271"/>
      <c r="K462" s="171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12"/>
      <c r="Y462" s="71">
        <f>SUM(K462:X462)</f>
        <v>0</v>
      </c>
      <c r="Z462" s="165">
        <f>K462+L462+M462+U462+O462</f>
        <v>0</v>
      </c>
    </row>
    <row r="463" spans="1:26" ht="16.5">
      <c r="A463" s="71"/>
      <c r="B463" s="72"/>
      <c r="C463" s="198"/>
      <c r="D463" s="270"/>
      <c r="E463" s="51"/>
      <c r="F463" s="51"/>
      <c r="G463" s="216"/>
      <c r="H463" s="216"/>
      <c r="I463" s="51"/>
      <c r="J463" s="271"/>
      <c r="K463" s="67"/>
      <c r="L463" s="45"/>
      <c r="M463" s="9"/>
      <c r="N463" s="9"/>
      <c r="O463" s="9"/>
      <c r="P463" s="45"/>
      <c r="Q463" s="43"/>
      <c r="R463" s="45"/>
      <c r="S463" s="9"/>
      <c r="T463" s="9"/>
      <c r="U463" s="9"/>
      <c r="V463" s="45"/>
      <c r="W463" s="45"/>
      <c r="X463" s="12"/>
      <c r="Y463" s="71">
        <f t="shared" ref="Y463:Y473" si="105">SUM(K463:X463)</f>
        <v>0</v>
      </c>
      <c r="Z463" s="165">
        <f t="shared" ref="Z463:Z473" si="106">K463+L463+M463+U463+O463</f>
        <v>0</v>
      </c>
    </row>
    <row r="464" spans="1:26" ht="16.5">
      <c r="A464" s="71"/>
      <c r="B464" s="72"/>
      <c r="C464" s="199"/>
      <c r="D464" s="270"/>
      <c r="E464" s="51"/>
      <c r="F464" s="51"/>
      <c r="G464" s="216"/>
      <c r="H464" s="216"/>
      <c r="I464" s="51"/>
      <c r="J464" s="271"/>
      <c r="K464" s="171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12"/>
      <c r="Y464" s="71">
        <f t="shared" si="105"/>
        <v>0</v>
      </c>
      <c r="Z464" s="165">
        <f t="shared" si="106"/>
        <v>0</v>
      </c>
    </row>
    <row r="465" spans="1:26" ht="16.5">
      <c r="A465" s="71"/>
      <c r="B465" s="72"/>
      <c r="C465" s="200"/>
      <c r="D465" s="270"/>
      <c r="E465" s="272"/>
      <c r="F465" s="273"/>
      <c r="G465" s="217"/>
      <c r="H465" s="216"/>
      <c r="I465" s="273"/>
      <c r="J465" s="271"/>
      <c r="K465" s="67"/>
      <c r="L465" s="45"/>
      <c r="M465" s="9"/>
      <c r="N465" s="9"/>
      <c r="O465" s="9"/>
      <c r="P465" s="45"/>
      <c r="Q465" s="45"/>
      <c r="R465" s="45"/>
      <c r="S465" s="9"/>
      <c r="T465" s="9"/>
      <c r="U465" s="9"/>
      <c r="V465" s="45"/>
      <c r="W465" s="45"/>
      <c r="X465" s="132"/>
      <c r="Y465" s="71">
        <f t="shared" si="105"/>
        <v>0</v>
      </c>
      <c r="Z465" s="165">
        <f t="shared" si="106"/>
        <v>0</v>
      </c>
    </row>
    <row r="466" spans="1:26" ht="16.5">
      <c r="A466" s="71"/>
      <c r="B466" s="72"/>
      <c r="C466" s="201"/>
      <c r="D466" s="270"/>
      <c r="E466" s="272"/>
      <c r="F466" s="273"/>
      <c r="G466" s="217"/>
      <c r="H466" s="216"/>
      <c r="I466" s="51"/>
      <c r="J466" s="271"/>
      <c r="K466" s="171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12"/>
      <c r="Y466" s="71">
        <f t="shared" si="105"/>
        <v>0</v>
      </c>
      <c r="Z466" s="165">
        <f t="shared" si="106"/>
        <v>0</v>
      </c>
    </row>
    <row r="467" spans="1:26" ht="16.5">
      <c r="A467" s="71"/>
      <c r="B467" s="72"/>
      <c r="C467" s="201"/>
      <c r="D467" s="270"/>
      <c r="E467" s="272"/>
      <c r="F467" s="273"/>
      <c r="G467" s="217"/>
      <c r="H467" s="216"/>
      <c r="I467" s="51"/>
      <c r="J467" s="271"/>
      <c r="K467" s="171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12"/>
      <c r="Y467" s="71">
        <f t="shared" si="105"/>
        <v>0</v>
      </c>
      <c r="Z467" s="165">
        <f t="shared" si="106"/>
        <v>0</v>
      </c>
    </row>
    <row r="468" spans="1:26" ht="16.5">
      <c r="A468" s="71"/>
      <c r="B468" s="72"/>
      <c r="C468" s="201"/>
      <c r="D468" s="270"/>
      <c r="E468" s="272"/>
      <c r="F468" s="273"/>
      <c r="G468" s="217"/>
      <c r="H468" s="216"/>
      <c r="I468" s="51"/>
      <c r="J468" s="271"/>
      <c r="K468" s="171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>
        <v>0</v>
      </c>
      <c r="X468" s="12"/>
      <c r="Y468" s="71">
        <f t="shared" si="105"/>
        <v>0</v>
      </c>
      <c r="Z468" s="165">
        <f t="shared" si="106"/>
        <v>0</v>
      </c>
    </row>
    <row r="469" spans="1:26" ht="14.25" customHeight="1">
      <c r="A469" s="71"/>
      <c r="B469" s="72"/>
      <c r="C469" s="201"/>
      <c r="D469" s="270"/>
      <c r="E469" s="272"/>
      <c r="F469" s="273"/>
      <c r="G469" s="217"/>
      <c r="H469" s="216"/>
      <c r="I469" s="51"/>
      <c r="J469" s="271"/>
      <c r="K469" s="171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>
        <v>0</v>
      </c>
      <c r="W469" s="9">
        <v>0</v>
      </c>
      <c r="X469" s="12"/>
      <c r="Y469" s="71">
        <f t="shared" si="105"/>
        <v>0</v>
      </c>
      <c r="Z469" s="165">
        <f t="shared" si="106"/>
        <v>0</v>
      </c>
    </row>
    <row r="470" spans="1:26" ht="19.5" customHeight="1">
      <c r="A470" s="71"/>
      <c r="B470" s="72"/>
      <c r="C470" s="201"/>
      <c r="D470" s="270"/>
      <c r="E470" s="272"/>
      <c r="F470" s="273"/>
      <c r="G470" s="217"/>
      <c r="H470" s="216"/>
      <c r="I470" s="51"/>
      <c r="J470" s="271"/>
      <c r="K470" s="171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>
        <v>0</v>
      </c>
      <c r="W470" s="9">
        <v>0</v>
      </c>
      <c r="X470" s="12"/>
      <c r="Y470" s="71">
        <f t="shared" si="105"/>
        <v>0</v>
      </c>
      <c r="Z470" s="165">
        <f t="shared" si="106"/>
        <v>0</v>
      </c>
    </row>
    <row r="471" spans="1:26" ht="15" customHeight="1">
      <c r="A471" s="71"/>
      <c r="B471" s="72"/>
      <c r="C471" s="201"/>
      <c r="D471" s="270"/>
      <c r="E471" s="272"/>
      <c r="F471" s="219"/>
      <c r="G471" s="218"/>
      <c r="H471" s="216"/>
      <c r="I471" s="274"/>
      <c r="J471" s="271"/>
      <c r="K471" s="171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12"/>
      <c r="Y471" s="71">
        <f t="shared" si="105"/>
        <v>0</v>
      </c>
      <c r="Z471" s="165">
        <f t="shared" si="106"/>
        <v>0</v>
      </c>
    </row>
    <row r="472" spans="1:26" ht="14.25" customHeight="1">
      <c r="A472" s="71"/>
      <c r="B472" s="72"/>
      <c r="C472" s="131"/>
      <c r="D472" s="270"/>
      <c r="E472" s="272"/>
      <c r="F472" s="219"/>
      <c r="G472" s="219"/>
      <c r="H472" s="204"/>
      <c r="I472" s="274"/>
      <c r="J472" s="271"/>
      <c r="K472" s="171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12"/>
      <c r="Y472" s="71">
        <f t="shared" si="105"/>
        <v>0</v>
      </c>
      <c r="Z472" s="165">
        <f t="shared" si="106"/>
        <v>0</v>
      </c>
    </row>
    <row r="473" spans="1:26" ht="24" customHeight="1" thickBot="1">
      <c r="A473" s="220"/>
      <c r="B473" s="221"/>
      <c r="C473" s="222"/>
      <c r="D473" s="275"/>
      <c r="E473" s="276"/>
      <c r="F473" s="223"/>
      <c r="G473" s="223"/>
      <c r="H473" s="224"/>
      <c r="I473" s="277"/>
      <c r="J473" s="278"/>
      <c r="K473" s="162"/>
      <c r="L473" s="135"/>
      <c r="M473" s="135"/>
      <c r="N473" s="135"/>
      <c r="O473" s="135"/>
      <c r="P473" s="135"/>
      <c r="Q473" s="135"/>
      <c r="R473" s="135"/>
      <c r="S473" s="135"/>
      <c r="T473" s="135"/>
      <c r="U473" s="135"/>
      <c r="V473" s="135"/>
      <c r="W473" s="135"/>
      <c r="X473" s="140"/>
      <c r="Y473" s="71">
        <f t="shared" si="105"/>
        <v>0</v>
      </c>
      <c r="Z473" s="165">
        <f t="shared" si="106"/>
        <v>0</v>
      </c>
    </row>
    <row r="474" spans="1:26" ht="15" thickBot="1">
      <c r="A474" s="227"/>
      <c r="B474" s="488" t="s">
        <v>78</v>
      </c>
      <c r="C474" s="489"/>
      <c r="D474" s="279"/>
      <c r="E474" s="280"/>
      <c r="F474" s="281"/>
      <c r="G474" s="281"/>
      <c r="H474" s="228"/>
      <c r="I474" s="282"/>
      <c r="J474" s="283"/>
      <c r="K474" s="322">
        <f>SUM(K462:K473)</f>
        <v>0</v>
      </c>
      <c r="L474" s="229">
        <f t="shared" ref="L474:X474" si="107">SUM(L462:L473)</f>
        <v>0</v>
      </c>
      <c r="M474" s="229">
        <f t="shared" si="107"/>
        <v>0</v>
      </c>
      <c r="N474" s="229">
        <f t="shared" si="107"/>
        <v>0</v>
      </c>
      <c r="O474" s="229">
        <f t="shared" si="107"/>
        <v>0</v>
      </c>
      <c r="P474" s="229">
        <f t="shared" si="107"/>
        <v>0</v>
      </c>
      <c r="Q474" s="229">
        <f t="shared" si="107"/>
        <v>0</v>
      </c>
      <c r="R474" s="229">
        <f t="shared" si="107"/>
        <v>0</v>
      </c>
      <c r="S474" s="229">
        <f t="shared" si="107"/>
        <v>0</v>
      </c>
      <c r="T474" s="229">
        <f t="shared" si="107"/>
        <v>0</v>
      </c>
      <c r="U474" s="229">
        <f t="shared" si="107"/>
        <v>0</v>
      </c>
      <c r="V474" s="229">
        <f t="shared" si="107"/>
        <v>0</v>
      </c>
      <c r="W474" s="229">
        <f t="shared" si="107"/>
        <v>0</v>
      </c>
      <c r="X474" s="323">
        <f t="shared" si="107"/>
        <v>0</v>
      </c>
      <c r="Y474" s="227">
        <f>SUM(K474:X474)</f>
        <v>0</v>
      </c>
      <c r="Z474" s="324">
        <f>SUM(Z462:Z473)</f>
        <v>0</v>
      </c>
    </row>
    <row r="475" spans="1:26" ht="16.5">
      <c r="A475" s="225"/>
      <c r="B475" s="237"/>
      <c r="C475" s="240"/>
      <c r="D475" s="284"/>
      <c r="E475" s="285"/>
      <c r="F475" s="286"/>
      <c r="G475" s="286"/>
      <c r="H475" s="226"/>
      <c r="I475" s="287"/>
      <c r="J475" s="288"/>
      <c r="K475" s="325"/>
      <c r="L475" s="325"/>
      <c r="M475" s="325"/>
      <c r="N475" s="325"/>
      <c r="O475" s="325"/>
      <c r="P475" s="325"/>
      <c r="Q475" s="325"/>
      <c r="R475" s="325"/>
      <c r="S475" s="325"/>
      <c r="T475" s="325"/>
      <c r="U475" s="325"/>
      <c r="V475" s="325"/>
      <c r="W475" s="325"/>
      <c r="X475" s="326"/>
      <c r="Y475" s="70">
        <f>SUM(K475:X475)</f>
        <v>0</v>
      </c>
      <c r="Z475" s="327">
        <f>K475+L475+M475+U475+O475+R475</f>
        <v>0</v>
      </c>
    </row>
    <row r="476" spans="1:26" ht="16.5">
      <c r="A476" s="202"/>
      <c r="B476" s="238"/>
      <c r="C476" s="241"/>
      <c r="D476" s="289"/>
      <c r="E476" s="290"/>
      <c r="F476" s="291"/>
      <c r="G476" s="291"/>
      <c r="H476" s="205"/>
      <c r="I476" s="292"/>
      <c r="J476" s="288"/>
      <c r="K476" s="328"/>
      <c r="L476" s="328"/>
      <c r="M476" s="328"/>
      <c r="N476" s="328"/>
      <c r="O476" s="328"/>
      <c r="P476" s="328"/>
      <c r="Q476" s="328"/>
      <c r="R476" s="328"/>
      <c r="S476" s="325"/>
      <c r="T476" s="325"/>
      <c r="U476" s="325">
        <v>0</v>
      </c>
      <c r="V476" s="328"/>
      <c r="W476" s="328">
        <v>0</v>
      </c>
      <c r="X476" s="329"/>
      <c r="Y476" s="71">
        <f t="shared" ref="Y476:Y490" si="108">SUM(K476:X476)</f>
        <v>0</v>
      </c>
      <c r="Z476" s="327">
        <f t="shared" ref="Z476:Z490" si="109">K476+L476+M476+U476+O476+R476</f>
        <v>0</v>
      </c>
    </row>
    <row r="477" spans="1:26" ht="16.5">
      <c r="A477" s="202"/>
      <c r="B477" s="238"/>
      <c r="C477" s="241"/>
      <c r="D477" s="289"/>
      <c r="E477" s="290"/>
      <c r="F477" s="291"/>
      <c r="G477" s="291"/>
      <c r="H477" s="205"/>
      <c r="I477" s="292"/>
      <c r="J477" s="288"/>
      <c r="K477" s="328"/>
      <c r="L477" s="328"/>
      <c r="M477" s="328"/>
      <c r="N477" s="328"/>
      <c r="O477" s="328"/>
      <c r="P477" s="328"/>
      <c r="Q477" s="328"/>
      <c r="R477" s="328"/>
      <c r="S477" s="325"/>
      <c r="T477" s="325"/>
      <c r="U477" s="325">
        <v>0</v>
      </c>
      <c r="V477" s="328"/>
      <c r="W477" s="328">
        <v>0</v>
      </c>
      <c r="X477" s="329"/>
      <c r="Y477" s="71">
        <f t="shared" si="108"/>
        <v>0</v>
      </c>
      <c r="Z477" s="327">
        <f t="shared" si="109"/>
        <v>0</v>
      </c>
    </row>
    <row r="478" spans="1:26" ht="16.5">
      <c r="A478" s="202"/>
      <c r="B478" s="238"/>
      <c r="C478" s="241"/>
      <c r="D478" s="289"/>
      <c r="E478" s="290"/>
      <c r="F478" s="291"/>
      <c r="G478" s="291"/>
      <c r="H478" s="205"/>
      <c r="I478" s="292"/>
      <c r="J478" s="288"/>
      <c r="K478" s="328"/>
      <c r="L478" s="328"/>
      <c r="M478" s="328"/>
      <c r="N478" s="328"/>
      <c r="O478" s="328"/>
      <c r="P478" s="328"/>
      <c r="Q478" s="328"/>
      <c r="R478" s="328"/>
      <c r="S478" s="325"/>
      <c r="T478" s="325"/>
      <c r="U478" s="325">
        <v>0</v>
      </c>
      <c r="V478" s="328"/>
      <c r="W478" s="328">
        <v>0</v>
      </c>
      <c r="X478" s="329"/>
      <c r="Y478" s="71">
        <f t="shared" si="108"/>
        <v>0</v>
      </c>
      <c r="Z478" s="327">
        <f t="shared" si="109"/>
        <v>0</v>
      </c>
    </row>
    <row r="479" spans="1:26" ht="16.5">
      <c r="A479" s="202"/>
      <c r="B479" s="238"/>
      <c r="C479" s="241"/>
      <c r="D479" s="289"/>
      <c r="E479" s="290"/>
      <c r="F479" s="291"/>
      <c r="G479" s="291"/>
      <c r="H479" s="205"/>
      <c r="I479" s="292"/>
      <c r="J479" s="288"/>
      <c r="K479" s="328"/>
      <c r="L479" s="328"/>
      <c r="M479" s="328"/>
      <c r="N479" s="328"/>
      <c r="O479" s="328"/>
      <c r="P479" s="328"/>
      <c r="Q479" s="328"/>
      <c r="R479" s="328"/>
      <c r="S479" s="325"/>
      <c r="T479" s="325"/>
      <c r="U479" s="325">
        <v>0</v>
      </c>
      <c r="V479" s="328"/>
      <c r="W479" s="328">
        <v>0</v>
      </c>
      <c r="X479" s="329"/>
      <c r="Y479" s="71">
        <f t="shared" si="108"/>
        <v>0</v>
      </c>
      <c r="Z479" s="327">
        <f t="shared" si="109"/>
        <v>0</v>
      </c>
    </row>
    <row r="480" spans="1:26" ht="16.5">
      <c r="A480" s="202"/>
      <c r="B480" s="238"/>
      <c r="C480" s="241"/>
      <c r="D480" s="289"/>
      <c r="E480" s="290"/>
      <c r="F480" s="291"/>
      <c r="G480" s="291"/>
      <c r="H480" s="205"/>
      <c r="I480" s="292"/>
      <c r="J480" s="288"/>
      <c r="K480" s="328"/>
      <c r="L480" s="328"/>
      <c r="M480" s="328"/>
      <c r="N480" s="328"/>
      <c r="O480" s="328"/>
      <c r="P480" s="328"/>
      <c r="Q480" s="328"/>
      <c r="R480" s="328"/>
      <c r="S480" s="325"/>
      <c r="T480" s="325"/>
      <c r="U480" s="325">
        <v>0</v>
      </c>
      <c r="V480" s="328"/>
      <c r="W480" s="328">
        <v>0</v>
      </c>
      <c r="X480" s="329"/>
      <c r="Y480" s="71">
        <f t="shared" si="108"/>
        <v>0</v>
      </c>
      <c r="Z480" s="327">
        <f t="shared" si="109"/>
        <v>0</v>
      </c>
    </row>
    <row r="481" spans="1:26" ht="16.5">
      <c r="A481" s="202"/>
      <c r="B481" s="238"/>
      <c r="C481" s="241"/>
      <c r="D481" s="289"/>
      <c r="E481" s="290"/>
      <c r="F481" s="291"/>
      <c r="G481" s="291"/>
      <c r="H481" s="205"/>
      <c r="I481" s="292"/>
      <c r="J481" s="288"/>
      <c r="K481" s="328"/>
      <c r="L481" s="328"/>
      <c r="M481" s="328"/>
      <c r="N481" s="328"/>
      <c r="O481" s="328"/>
      <c r="P481" s="328"/>
      <c r="Q481" s="328"/>
      <c r="R481" s="328"/>
      <c r="S481" s="325"/>
      <c r="T481" s="325"/>
      <c r="U481" s="325">
        <v>0</v>
      </c>
      <c r="V481" s="328"/>
      <c r="W481" s="328">
        <v>0</v>
      </c>
      <c r="X481" s="329"/>
      <c r="Y481" s="71">
        <f t="shared" si="108"/>
        <v>0</v>
      </c>
      <c r="Z481" s="327">
        <f t="shared" si="109"/>
        <v>0</v>
      </c>
    </row>
    <row r="482" spans="1:26" ht="16.5">
      <c r="A482" s="202"/>
      <c r="B482" s="238"/>
      <c r="C482" s="241"/>
      <c r="D482" s="289"/>
      <c r="E482" s="290"/>
      <c r="F482" s="291"/>
      <c r="G482" s="291"/>
      <c r="H482" s="205"/>
      <c r="I482" s="292"/>
      <c r="J482" s="288"/>
      <c r="K482" s="328"/>
      <c r="L482" s="328"/>
      <c r="M482" s="328"/>
      <c r="N482" s="328"/>
      <c r="O482" s="328"/>
      <c r="P482" s="328"/>
      <c r="Q482" s="328"/>
      <c r="R482" s="328"/>
      <c r="S482" s="325"/>
      <c r="T482" s="325"/>
      <c r="U482" s="325">
        <v>0</v>
      </c>
      <c r="V482" s="328"/>
      <c r="W482" s="328">
        <v>0</v>
      </c>
      <c r="X482" s="329"/>
      <c r="Y482" s="71">
        <f t="shared" si="108"/>
        <v>0</v>
      </c>
      <c r="Z482" s="327">
        <f t="shared" si="109"/>
        <v>0</v>
      </c>
    </row>
    <row r="483" spans="1:26" ht="16.5">
      <c r="A483" s="202"/>
      <c r="B483" s="238"/>
      <c r="C483" s="241"/>
      <c r="D483" s="289"/>
      <c r="E483" s="290"/>
      <c r="F483" s="291"/>
      <c r="G483" s="291"/>
      <c r="H483" s="205"/>
      <c r="I483" s="292"/>
      <c r="J483" s="288"/>
      <c r="K483" s="328"/>
      <c r="L483" s="328"/>
      <c r="M483" s="328"/>
      <c r="N483" s="328"/>
      <c r="O483" s="328"/>
      <c r="P483" s="328"/>
      <c r="Q483" s="328"/>
      <c r="R483" s="328"/>
      <c r="S483" s="325"/>
      <c r="T483" s="325"/>
      <c r="U483" s="325">
        <v>0</v>
      </c>
      <c r="V483" s="328"/>
      <c r="W483" s="328">
        <v>0</v>
      </c>
      <c r="X483" s="329"/>
      <c r="Y483" s="71">
        <f t="shared" si="108"/>
        <v>0</v>
      </c>
      <c r="Z483" s="327">
        <f t="shared" si="109"/>
        <v>0</v>
      </c>
    </row>
    <row r="484" spans="1:26" ht="16.5">
      <c r="A484" s="202"/>
      <c r="B484" s="238"/>
      <c r="C484" s="241"/>
      <c r="D484" s="289"/>
      <c r="E484" s="290"/>
      <c r="F484" s="291"/>
      <c r="G484" s="291"/>
      <c r="H484" s="205"/>
      <c r="I484" s="292"/>
      <c r="J484" s="288"/>
      <c r="K484" s="328"/>
      <c r="L484" s="328"/>
      <c r="M484" s="328"/>
      <c r="N484" s="328"/>
      <c r="O484" s="328"/>
      <c r="P484" s="328"/>
      <c r="Q484" s="328"/>
      <c r="R484" s="328"/>
      <c r="S484" s="325"/>
      <c r="T484" s="325"/>
      <c r="U484" s="325">
        <v>0</v>
      </c>
      <c r="V484" s="328"/>
      <c r="W484" s="328">
        <v>0</v>
      </c>
      <c r="X484" s="329"/>
      <c r="Y484" s="71">
        <f t="shared" si="108"/>
        <v>0</v>
      </c>
      <c r="Z484" s="327">
        <f t="shared" si="109"/>
        <v>0</v>
      </c>
    </row>
    <row r="485" spans="1:26" ht="16.5">
      <c r="A485" s="202"/>
      <c r="B485" s="238"/>
      <c r="C485" s="241"/>
      <c r="D485" s="289"/>
      <c r="E485" s="290"/>
      <c r="F485" s="291"/>
      <c r="G485" s="291"/>
      <c r="H485" s="205"/>
      <c r="I485" s="292"/>
      <c r="J485" s="288"/>
      <c r="K485" s="328"/>
      <c r="L485" s="328"/>
      <c r="M485" s="328"/>
      <c r="N485" s="328"/>
      <c r="O485" s="328"/>
      <c r="P485" s="328"/>
      <c r="Q485" s="328"/>
      <c r="R485" s="328"/>
      <c r="S485" s="325"/>
      <c r="T485" s="325"/>
      <c r="U485" s="325">
        <v>0</v>
      </c>
      <c r="V485" s="328"/>
      <c r="W485" s="328">
        <v>0</v>
      </c>
      <c r="X485" s="329"/>
      <c r="Y485" s="71">
        <f t="shared" si="108"/>
        <v>0</v>
      </c>
      <c r="Z485" s="327">
        <f t="shared" si="109"/>
        <v>0</v>
      </c>
    </row>
    <row r="486" spans="1:26" ht="16.5">
      <c r="A486" s="202"/>
      <c r="B486" s="238"/>
      <c r="C486" s="241"/>
      <c r="D486" s="289"/>
      <c r="E486" s="290"/>
      <c r="F486" s="291"/>
      <c r="G486" s="291"/>
      <c r="H486" s="205"/>
      <c r="I486" s="292"/>
      <c r="J486" s="288"/>
      <c r="K486" s="328"/>
      <c r="L486" s="328"/>
      <c r="M486" s="328"/>
      <c r="N486" s="328"/>
      <c r="O486" s="328"/>
      <c r="P486" s="328"/>
      <c r="Q486" s="328"/>
      <c r="R486" s="328"/>
      <c r="S486" s="325"/>
      <c r="T486" s="325"/>
      <c r="U486" s="325">
        <v>0</v>
      </c>
      <c r="V486" s="328"/>
      <c r="W486" s="328">
        <v>0</v>
      </c>
      <c r="X486" s="329"/>
      <c r="Y486" s="71">
        <f t="shared" si="108"/>
        <v>0</v>
      </c>
      <c r="Z486" s="327">
        <f t="shared" si="109"/>
        <v>0</v>
      </c>
    </row>
    <row r="487" spans="1:26">
      <c r="A487" s="202"/>
      <c r="B487" s="238"/>
      <c r="C487" s="250"/>
      <c r="D487" s="289"/>
      <c r="E487" s="290"/>
      <c r="F487" s="291"/>
      <c r="G487" s="291"/>
      <c r="H487" s="205"/>
      <c r="I487" s="292"/>
      <c r="J487" s="288"/>
      <c r="K487" s="328"/>
      <c r="L487" s="328"/>
      <c r="M487" s="328"/>
      <c r="N487" s="328"/>
      <c r="O487" s="328"/>
      <c r="P487" s="328"/>
      <c r="Q487" s="328"/>
      <c r="R487" s="328"/>
      <c r="S487" s="325"/>
      <c r="T487" s="325"/>
      <c r="U487" s="325">
        <v>0</v>
      </c>
      <c r="V487" s="328"/>
      <c r="W487" s="328">
        <v>0</v>
      </c>
      <c r="X487" s="329"/>
      <c r="Y487" s="71">
        <f t="shared" si="108"/>
        <v>0</v>
      </c>
      <c r="Z487" s="327">
        <f t="shared" si="109"/>
        <v>0</v>
      </c>
    </row>
    <row r="488" spans="1:26">
      <c r="A488" s="231"/>
      <c r="B488" s="239"/>
      <c r="C488" s="254"/>
      <c r="D488" s="309"/>
      <c r="E488" s="295"/>
      <c r="F488" s="296"/>
      <c r="G488" s="296"/>
      <c r="H488" s="232"/>
      <c r="I488" s="297"/>
      <c r="J488" s="310"/>
      <c r="K488" s="330"/>
      <c r="L488" s="330"/>
      <c r="M488" s="330"/>
      <c r="N488" s="330"/>
      <c r="O488" s="330"/>
      <c r="P488" s="330"/>
      <c r="Q488" s="330"/>
      <c r="R488" s="330"/>
      <c r="S488" s="342"/>
      <c r="T488" s="328"/>
      <c r="U488" s="328"/>
      <c r="V488" s="330"/>
      <c r="W488" s="330">
        <v>0</v>
      </c>
      <c r="X488" s="332"/>
      <c r="Y488" s="71">
        <f t="shared" si="108"/>
        <v>0</v>
      </c>
      <c r="Z488" s="327">
        <f t="shared" si="109"/>
        <v>0</v>
      </c>
    </row>
    <row r="489" spans="1:26">
      <c r="A489" s="231"/>
      <c r="B489" s="239"/>
      <c r="C489" s="254"/>
      <c r="D489" s="309"/>
      <c r="E489" s="295"/>
      <c r="F489" s="296"/>
      <c r="G489" s="296"/>
      <c r="H489" s="232"/>
      <c r="I489" s="297"/>
      <c r="J489" s="310"/>
      <c r="K489" s="330"/>
      <c r="L489" s="330"/>
      <c r="M489" s="330"/>
      <c r="N489" s="330"/>
      <c r="O489" s="330"/>
      <c r="P489" s="330"/>
      <c r="Q489" s="330"/>
      <c r="R489" s="330"/>
      <c r="S489" s="342"/>
      <c r="T489" s="328"/>
      <c r="U489" s="328"/>
      <c r="V489" s="330"/>
      <c r="W489" s="330">
        <v>0</v>
      </c>
      <c r="X489" s="332"/>
      <c r="Y489" s="71">
        <f t="shared" si="108"/>
        <v>0</v>
      </c>
      <c r="Z489" s="327">
        <f t="shared" si="109"/>
        <v>0</v>
      </c>
    </row>
    <row r="490" spans="1:26" ht="15" thickBot="1">
      <c r="A490" s="231"/>
      <c r="B490" s="239"/>
      <c r="C490" s="252"/>
      <c r="D490" s="294"/>
      <c r="E490" s="295"/>
      <c r="F490" s="296"/>
      <c r="G490" s="296"/>
      <c r="H490" s="232"/>
      <c r="I490" s="297"/>
      <c r="J490" s="298"/>
      <c r="K490" s="330"/>
      <c r="L490" s="330"/>
      <c r="M490" s="330"/>
      <c r="N490" s="330"/>
      <c r="O490" s="330"/>
      <c r="P490" s="330"/>
      <c r="Q490" s="330"/>
      <c r="R490" s="330"/>
      <c r="S490" s="331"/>
      <c r="T490" s="331"/>
      <c r="U490" s="331"/>
      <c r="V490" s="330"/>
      <c r="W490" s="330">
        <v>0</v>
      </c>
      <c r="X490" s="332"/>
      <c r="Y490" s="71">
        <f t="shared" si="108"/>
        <v>0</v>
      </c>
      <c r="Z490" s="327">
        <f t="shared" si="109"/>
        <v>0</v>
      </c>
    </row>
    <row r="491" spans="1:26" ht="15" thickBot="1">
      <c r="A491" s="227"/>
      <c r="B491" s="520" t="s">
        <v>86</v>
      </c>
      <c r="C491" s="521"/>
      <c r="D491" s="279"/>
      <c r="E491" s="280"/>
      <c r="F491" s="281"/>
      <c r="G491" s="281"/>
      <c r="H491" s="228"/>
      <c r="I491" s="282"/>
      <c r="J491" s="283"/>
      <c r="K491" s="322">
        <f t="shared" ref="K491:Z491" si="110">SUM(K475:K490)</f>
        <v>0</v>
      </c>
      <c r="L491" s="322">
        <f t="shared" si="110"/>
        <v>0</v>
      </c>
      <c r="M491" s="322">
        <f t="shared" si="110"/>
        <v>0</v>
      </c>
      <c r="N491" s="322">
        <f t="shared" si="110"/>
        <v>0</v>
      </c>
      <c r="O491" s="322">
        <f t="shared" si="110"/>
        <v>0</v>
      </c>
      <c r="P491" s="322">
        <f t="shared" si="110"/>
        <v>0</v>
      </c>
      <c r="Q491" s="322">
        <f t="shared" si="110"/>
        <v>0</v>
      </c>
      <c r="R491" s="322">
        <f t="shared" si="110"/>
        <v>0</v>
      </c>
      <c r="S491" s="322">
        <f t="shared" si="110"/>
        <v>0</v>
      </c>
      <c r="T491" s="322">
        <f t="shared" si="110"/>
        <v>0</v>
      </c>
      <c r="U491" s="322">
        <f t="shared" si="110"/>
        <v>0</v>
      </c>
      <c r="V491" s="322">
        <f t="shared" si="110"/>
        <v>0</v>
      </c>
      <c r="W491" s="322">
        <f t="shared" si="110"/>
        <v>0</v>
      </c>
      <c r="X491" s="333">
        <f t="shared" si="110"/>
        <v>0</v>
      </c>
      <c r="Y491" s="227">
        <f t="shared" si="110"/>
        <v>0</v>
      </c>
      <c r="Z491" s="324">
        <f t="shared" si="110"/>
        <v>0</v>
      </c>
    </row>
    <row r="492" spans="1:26" ht="15.75" thickBot="1">
      <c r="A492" s="233"/>
      <c r="B492" s="504" t="s">
        <v>79</v>
      </c>
      <c r="C492" s="505"/>
      <c r="D492" s="299"/>
      <c r="E492" s="300"/>
      <c r="F492" s="301"/>
      <c r="G492" s="302"/>
      <c r="H492" s="234"/>
      <c r="I492" s="301"/>
      <c r="J492" s="303"/>
      <c r="K492" s="334">
        <f t="shared" ref="K492:Z492" si="111">K474+K491</f>
        <v>0</v>
      </c>
      <c r="L492" s="334">
        <f t="shared" si="111"/>
        <v>0</v>
      </c>
      <c r="M492" s="334">
        <f t="shared" si="111"/>
        <v>0</v>
      </c>
      <c r="N492" s="334">
        <f t="shared" si="111"/>
        <v>0</v>
      </c>
      <c r="O492" s="334">
        <f t="shared" si="111"/>
        <v>0</v>
      </c>
      <c r="P492" s="334">
        <f t="shared" si="111"/>
        <v>0</v>
      </c>
      <c r="Q492" s="334">
        <f t="shared" si="111"/>
        <v>0</v>
      </c>
      <c r="R492" s="334">
        <f t="shared" si="111"/>
        <v>0</v>
      </c>
      <c r="S492" s="334">
        <f t="shared" si="111"/>
        <v>0</v>
      </c>
      <c r="T492" s="334">
        <f t="shared" si="111"/>
        <v>0</v>
      </c>
      <c r="U492" s="334">
        <f t="shared" si="111"/>
        <v>0</v>
      </c>
      <c r="V492" s="334">
        <f t="shared" si="111"/>
        <v>0</v>
      </c>
      <c r="W492" s="334">
        <f t="shared" si="111"/>
        <v>0</v>
      </c>
      <c r="X492" s="335">
        <f t="shared" si="111"/>
        <v>0</v>
      </c>
      <c r="Y492" s="336">
        <f t="shared" si="111"/>
        <v>0</v>
      </c>
      <c r="Z492" s="337">
        <f t="shared" si="111"/>
        <v>0</v>
      </c>
    </row>
    <row r="493" spans="1:26" ht="15.75" thickBot="1">
      <c r="A493" s="235"/>
      <c r="B493" s="538" t="s">
        <v>80</v>
      </c>
      <c r="C493" s="539"/>
      <c r="D493" s="304"/>
      <c r="E493" s="305"/>
      <c r="F493" s="306"/>
      <c r="G493" s="307"/>
      <c r="H493" s="236"/>
      <c r="I493" s="306"/>
      <c r="J493" s="308"/>
      <c r="K493" s="338">
        <f>K492+'розподіл по викладачам І сем'!K346</f>
        <v>0</v>
      </c>
      <c r="L493" s="338">
        <f>L492+'розподіл по викладачам І сем'!L346</f>
        <v>0</v>
      </c>
      <c r="M493" s="338">
        <f>M492+'розподіл по викладачам І сем'!M346</f>
        <v>0</v>
      </c>
      <c r="N493" s="338">
        <f>N492+'розподіл по викладачам І сем'!N346</f>
        <v>0</v>
      </c>
      <c r="O493" s="338">
        <f>O492+'розподіл по викладачам І сем'!O346</f>
        <v>0</v>
      </c>
      <c r="P493" s="338">
        <f>P492+'розподіл по викладачам І сем'!P346</f>
        <v>0</v>
      </c>
      <c r="Q493" s="338">
        <f>Q492+'розподіл по викладачам І сем'!Q346</f>
        <v>0</v>
      </c>
      <c r="R493" s="338">
        <f>R492+'розподіл по викладачам І сем'!R346</f>
        <v>0</v>
      </c>
      <c r="S493" s="338">
        <f>S492+'розподіл по викладачам І сем'!S346</f>
        <v>0</v>
      </c>
      <c r="T493" s="338">
        <f>T492+'розподіл по викладачам І сем'!T346</f>
        <v>0</v>
      </c>
      <c r="U493" s="338">
        <f>U492+'розподіл по викладачам І сем'!U346</f>
        <v>0</v>
      </c>
      <c r="V493" s="338">
        <f>V492+'розподіл по викладачам І сем'!V346</f>
        <v>0</v>
      </c>
      <c r="W493" s="338">
        <f>W492+'розподіл по викладачам І сем'!W346</f>
        <v>0</v>
      </c>
      <c r="X493" s="338">
        <f>X492+'розподіл по викладачам І сем'!X346</f>
        <v>0</v>
      </c>
      <c r="Y493" s="338">
        <f>Y492+'розподіл по викладачам І сем'!Y346</f>
        <v>0</v>
      </c>
      <c r="Z493" s="338">
        <f>Z492+'розподіл по викладачам І сем'!Z346</f>
        <v>0</v>
      </c>
    </row>
    <row r="494" spans="1:26" ht="15">
      <c r="A494" s="207">
        <v>17</v>
      </c>
      <c r="B494" s="315">
        <f>'розподіл по викладачам І сем'!B347</f>
        <v>0</v>
      </c>
      <c r="C494" s="315">
        <f>'розподіл по викладачам І сем'!C347</f>
        <v>0</v>
      </c>
      <c r="D494" s="265"/>
      <c r="E494" s="266"/>
      <c r="F494" s="266"/>
      <c r="G494" s="267"/>
      <c r="H494" s="209"/>
      <c r="I494" s="268"/>
      <c r="J494" s="269"/>
      <c r="K494" s="316"/>
      <c r="L494" s="317"/>
      <c r="M494" s="317"/>
      <c r="N494" s="317"/>
      <c r="O494" s="317"/>
      <c r="P494" s="317"/>
      <c r="Q494" s="317"/>
      <c r="R494" s="317"/>
      <c r="S494" s="317"/>
      <c r="T494" s="317"/>
      <c r="U494" s="317"/>
      <c r="V494" s="210"/>
      <c r="W494" s="210"/>
      <c r="X494" s="318"/>
      <c r="Y494" s="319"/>
      <c r="Z494" s="320"/>
    </row>
    <row r="495" spans="1:26" ht="16.5">
      <c r="A495" s="71"/>
      <c r="B495" s="72"/>
      <c r="C495" s="198"/>
      <c r="D495" s="270"/>
      <c r="E495" s="51"/>
      <c r="F495" s="51"/>
      <c r="G495" s="216"/>
      <c r="H495" s="216"/>
      <c r="I495" s="51"/>
      <c r="J495" s="271"/>
      <c r="K495" s="171"/>
      <c r="L495" s="9"/>
      <c r="M495" s="9"/>
      <c r="N495" s="9"/>
      <c r="O495" s="9"/>
      <c r="P495" s="9"/>
      <c r="Q495" s="9"/>
      <c r="R495" s="9">
        <v>0</v>
      </c>
      <c r="S495" s="9">
        <v>0</v>
      </c>
      <c r="T495" s="9">
        <v>0</v>
      </c>
      <c r="U495" s="9">
        <v>0</v>
      </c>
      <c r="V495" s="9">
        <v>0</v>
      </c>
      <c r="W495" s="9">
        <v>0</v>
      </c>
      <c r="X495" s="12"/>
      <c r="Y495" s="71">
        <f>SUM(K495:X495)</f>
        <v>0</v>
      </c>
      <c r="Z495" s="165">
        <f>K495+L495+M495+U495+O495</f>
        <v>0</v>
      </c>
    </row>
    <row r="496" spans="1:26" ht="16.5">
      <c r="A496" s="71"/>
      <c r="B496" s="72"/>
      <c r="C496" s="198"/>
      <c r="D496" s="270"/>
      <c r="E496" s="51"/>
      <c r="F496" s="51"/>
      <c r="G496" s="216"/>
      <c r="H496" s="216"/>
      <c r="I496" s="51"/>
      <c r="J496" s="271"/>
      <c r="K496" s="67"/>
      <c r="L496" s="45"/>
      <c r="M496" s="9"/>
      <c r="N496" s="9"/>
      <c r="O496" s="9"/>
      <c r="P496" s="45"/>
      <c r="Q496" s="43"/>
      <c r="R496" s="45"/>
      <c r="S496" s="9"/>
      <c r="T496" s="9"/>
      <c r="U496" s="9"/>
      <c r="V496" s="45"/>
      <c r="W496" s="45">
        <v>0</v>
      </c>
      <c r="X496" s="12"/>
      <c r="Y496" s="71">
        <f t="shared" ref="Y496:Y506" si="112">SUM(K496:X496)</f>
        <v>0</v>
      </c>
      <c r="Z496" s="165">
        <f t="shared" ref="Z496:Z506" si="113">K496+L496+M496+U496+O496</f>
        <v>0</v>
      </c>
    </row>
    <row r="497" spans="1:26" ht="16.5">
      <c r="A497" s="71"/>
      <c r="B497" s="72"/>
      <c r="C497" s="199"/>
      <c r="D497" s="270"/>
      <c r="E497" s="51"/>
      <c r="F497" s="51"/>
      <c r="G497" s="216"/>
      <c r="H497" s="216"/>
      <c r="I497" s="51"/>
      <c r="J497" s="271"/>
      <c r="K497" s="171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>
        <v>0</v>
      </c>
      <c r="X497" s="12"/>
      <c r="Y497" s="71">
        <f t="shared" si="112"/>
        <v>0</v>
      </c>
      <c r="Z497" s="165">
        <f t="shared" si="113"/>
        <v>0</v>
      </c>
    </row>
    <row r="498" spans="1:26" ht="16.5">
      <c r="A498" s="71"/>
      <c r="B498" s="72"/>
      <c r="C498" s="200"/>
      <c r="D498" s="270"/>
      <c r="E498" s="272"/>
      <c r="F498" s="273"/>
      <c r="G498" s="217"/>
      <c r="H498" s="216"/>
      <c r="I498" s="273"/>
      <c r="J498" s="271"/>
      <c r="K498" s="67"/>
      <c r="L498" s="45"/>
      <c r="M498" s="9"/>
      <c r="N498" s="9"/>
      <c r="O498" s="9"/>
      <c r="P498" s="45"/>
      <c r="Q498" s="45"/>
      <c r="R498" s="45"/>
      <c r="S498" s="9"/>
      <c r="T498" s="9"/>
      <c r="U498" s="9"/>
      <c r="V498" s="45"/>
      <c r="W498" s="45">
        <v>0</v>
      </c>
      <c r="X498" s="132"/>
      <c r="Y498" s="71">
        <f t="shared" si="112"/>
        <v>0</v>
      </c>
      <c r="Z498" s="165">
        <f t="shared" si="113"/>
        <v>0</v>
      </c>
    </row>
    <row r="499" spans="1:26" ht="16.5">
      <c r="A499" s="71"/>
      <c r="B499" s="72"/>
      <c r="C499" s="201"/>
      <c r="D499" s="270"/>
      <c r="E499" s="272"/>
      <c r="F499" s="273"/>
      <c r="G499" s="217"/>
      <c r="H499" s="216"/>
      <c r="I499" s="51"/>
      <c r="J499" s="271"/>
      <c r="K499" s="171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12"/>
      <c r="Y499" s="71">
        <f t="shared" si="112"/>
        <v>0</v>
      </c>
      <c r="Z499" s="165">
        <f t="shared" si="113"/>
        <v>0</v>
      </c>
    </row>
    <row r="500" spans="1:26" ht="16.5">
      <c r="A500" s="71"/>
      <c r="B500" s="72"/>
      <c r="C500" s="201"/>
      <c r="D500" s="270"/>
      <c r="E500" s="272"/>
      <c r="F500" s="273"/>
      <c r="G500" s="217"/>
      <c r="H500" s="216"/>
      <c r="I500" s="51"/>
      <c r="J500" s="271"/>
      <c r="K500" s="171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>
        <v>0</v>
      </c>
      <c r="X500" s="12"/>
      <c r="Y500" s="71">
        <f t="shared" si="112"/>
        <v>0</v>
      </c>
      <c r="Z500" s="165">
        <f t="shared" si="113"/>
        <v>0</v>
      </c>
    </row>
    <row r="501" spans="1:26" ht="16.5">
      <c r="A501" s="71"/>
      <c r="B501" s="72"/>
      <c r="C501" s="201"/>
      <c r="D501" s="270"/>
      <c r="E501" s="272"/>
      <c r="F501" s="273"/>
      <c r="G501" s="217"/>
      <c r="H501" s="216"/>
      <c r="I501" s="51"/>
      <c r="J501" s="271"/>
      <c r="K501" s="171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>
        <v>0</v>
      </c>
      <c r="X501" s="12"/>
      <c r="Y501" s="71">
        <f t="shared" si="112"/>
        <v>0</v>
      </c>
      <c r="Z501" s="165">
        <f t="shared" si="113"/>
        <v>0</v>
      </c>
    </row>
    <row r="502" spans="1:26" ht="16.5">
      <c r="A502" s="71"/>
      <c r="B502" s="72"/>
      <c r="C502" s="201"/>
      <c r="D502" s="270"/>
      <c r="E502" s="272"/>
      <c r="F502" s="273"/>
      <c r="G502" s="217"/>
      <c r="H502" s="216"/>
      <c r="I502" s="51"/>
      <c r="J502" s="271"/>
      <c r="K502" s="171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>
        <v>0</v>
      </c>
      <c r="W502" s="9">
        <v>0</v>
      </c>
      <c r="X502" s="12"/>
      <c r="Y502" s="71">
        <f t="shared" si="112"/>
        <v>0</v>
      </c>
      <c r="Z502" s="165">
        <f t="shared" si="113"/>
        <v>0</v>
      </c>
    </row>
    <row r="503" spans="1:26" ht="16.5">
      <c r="A503" s="71"/>
      <c r="B503" s="72"/>
      <c r="C503" s="201"/>
      <c r="D503" s="270"/>
      <c r="E503" s="272"/>
      <c r="F503" s="273"/>
      <c r="G503" s="217"/>
      <c r="H503" s="216"/>
      <c r="I503" s="51"/>
      <c r="J503" s="271"/>
      <c r="K503" s="171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>
        <v>0</v>
      </c>
      <c r="W503" s="9">
        <v>0</v>
      </c>
      <c r="X503" s="12"/>
      <c r="Y503" s="71">
        <f t="shared" si="112"/>
        <v>0</v>
      </c>
      <c r="Z503" s="165">
        <f t="shared" si="113"/>
        <v>0</v>
      </c>
    </row>
    <row r="504" spans="1:26" ht="16.5">
      <c r="A504" s="71"/>
      <c r="B504" s="72"/>
      <c r="C504" s="201"/>
      <c r="D504" s="270"/>
      <c r="E504" s="272"/>
      <c r="F504" s="219"/>
      <c r="G504" s="218"/>
      <c r="H504" s="216"/>
      <c r="I504" s="274"/>
      <c r="J504" s="271"/>
      <c r="K504" s="171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12"/>
      <c r="Y504" s="71">
        <f t="shared" si="112"/>
        <v>0</v>
      </c>
      <c r="Z504" s="165">
        <f t="shared" si="113"/>
        <v>0</v>
      </c>
    </row>
    <row r="505" spans="1:26" ht="16.5">
      <c r="A505" s="71"/>
      <c r="B505" s="72"/>
      <c r="C505" s="131"/>
      <c r="D505" s="270"/>
      <c r="E505" s="272"/>
      <c r="F505" s="219"/>
      <c r="G505" s="219"/>
      <c r="H505" s="204"/>
      <c r="I505" s="274"/>
      <c r="J505" s="271"/>
      <c r="K505" s="171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12"/>
      <c r="Y505" s="71">
        <f t="shared" si="112"/>
        <v>0</v>
      </c>
      <c r="Z505" s="165">
        <f t="shared" si="113"/>
        <v>0</v>
      </c>
    </row>
    <row r="506" spans="1:26" ht="17.25" thickBot="1">
      <c r="A506" s="220"/>
      <c r="B506" s="221"/>
      <c r="C506" s="222"/>
      <c r="D506" s="275"/>
      <c r="E506" s="276"/>
      <c r="F506" s="223"/>
      <c r="G506" s="223"/>
      <c r="H506" s="224"/>
      <c r="I506" s="277"/>
      <c r="J506" s="278"/>
      <c r="K506" s="162"/>
      <c r="L506" s="135"/>
      <c r="M506" s="135"/>
      <c r="N506" s="135"/>
      <c r="O506" s="135"/>
      <c r="P506" s="135"/>
      <c r="Q506" s="135"/>
      <c r="R506" s="135"/>
      <c r="S506" s="135"/>
      <c r="T506" s="135"/>
      <c r="U506" s="135"/>
      <c r="V506" s="135"/>
      <c r="W506" s="135"/>
      <c r="X506" s="140"/>
      <c r="Y506" s="71">
        <f t="shared" si="112"/>
        <v>0</v>
      </c>
      <c r="Z506" s="165">
        <f t="shared" si="113"/>
        <v>0</v>
      </c>
    </row>
    <row r="507" spans="1:26" ht="15" thickBot="1">
      <c r="A507" s="227"/>
      <c r="B507" s="488" t="s">
        <v>78</v>
      </c>
      <c r="C507" s="489"/>
      <c r="D507" s="279"/>
      <c r="E507" s="280"/>
      <c r="F507" s="281"/>
      <c r="G507" s="281"/>
      <c r="H507" s="228"/>
      <c r="I507" s="282"/>
      <c r="J507" s="283"/>
      <c r="K507" s="322">
        <f>SUM(K495:K506)</f>
        <v>0</v>
      </c>
      <c r="L507" s="229">
        <f t="shared" ref="L507:X507" si="114">SUM(L495:L506)</f>
        <v>0</v>
      </c>
      <c r="M507" s="229">
        <f t="shared" si="114"/>
        <v>0</v>
      </c>
      <c r="N507" s="229">
        <f t="shared" si="114"/>
        <v>0</v>
      </c>
      <c r="O507" s="229">
        <f t="shared" si="114"/>
        <v>0</v>
      </c>
      <c r="P507" s="229">
        <f t="shared" si="114"/>
        <v>0</v>
      </c>
      <c r="Q507" s="229">
        <f t="shared" si="114"/>
        <v>0</v>
      </c>
      <c r="R507" s="229">
        <f t="shared" si="114"/>
        <v>0</v>
      </c>
      <c r="S507" s="229">
        <f t="shared" si="114"/>
        <v>0</v>
      </c>
      <c r="T507" s="229">
        <f t="shared" si="114"/>
        <v>0</v>
      </c>
      <c r="U507" s="229">
        <f t="shared" si="114"/>
        <v>0</v>
      </c>
      <c r="V507" s="229">
        <f t="shared" si="114"/>
        <v>0</v>
      </c>
      <c r="W507" s="229">
        <f t="shared" si="114"/>
        <v>0</v>
      </c>
      <c r="X507" s="323">
        <f t="shared" si="114"/>
        <v>0</v>
      </c>
      <c r="Y507" s="227">
        <f>SUM(K507:X507)</f>
        <v>0</v>
      </c>
      <c r="Z507" s="324">
        <f>SUM(Z495:Z506)</f>
        <v>0</v>
      </c>
    </row>
    <row r="508" spans="1:26" ht="16.5">
      <c r="A508" s="225"/>
      <c r="B508" s="237"/>
      <c r="C508" s="240"/>
      <c r="D508" s="284"/>
      <c r="E508" s="285"/>
      <c r="F508" s="286"/>
      <c r="G508" s="286"/>
      <c r="H508" s="226"/>
      <c r="I508" s="287"/>
      <c r="J508" s="288"/>
      <c r="K508" s="325"/>
      <c r="L508" s="325"/>
      <c r="M508" s="325"/>
      <c r="N508" s="325"/>
      <c r="O508" s="325"/>
      <c r="P508" s="325"/>
      <c r="Q508" s="325"/>
      <c r="R508" s="325"/>
      <c r="S508" s="325"/>
      <c r="T508" s="325"/>
      <c r="U508" s="325"/>
      <c r="V508" s="325"/>
      <c r="W508" s="325"/>
      <c r="X508" s="326"/>
      <c r="Y508" s="70">
        <f>SUM(K508:X508)</f>
        <v>0</v>
      </c>
      <c r="Z508" s="327">
        <f>K508+L508+M508+U508+O508+R508</f>
        <v>0</v>
      </c>
    </row>
    <row r="509" spans="1:26" ht="16.5">
      <c r="A509" s="202"/>
      <c r="B509" s="238"/>
      <c r="C509" s="241"/>
      <c r="D509" s="289"/>
      <c r="E509" s="290"/>
      <c r="F509" s="291"/>
      <c r="G509" s="291"/>
      <c r="H509" s="205"/>
      <c r="I509" s="292"/>
      <c r="J509" s="288"/>
      <c r="K509" s="328"/>
      <c r="L509" s="328"/>
      <c r="M509" s="328"/>
      <c r="N509" s="328"/>
      <c r="O509" s="328"/>
      <c r="P509" s="328"/>
      <c r="Q509" s="328"/>
      <c r="R509" s="328"/>
      <c r="S509" s="325"/>
      <c r="T509" s="325"/>
      <c r="U509" s="325">
        <v>0</v>
      </c>
      <c r="V509" s="328"/>
      <c r="W509" s="328">
        <v>0</v>
      </c>
      <c r="X509" s="329"/>
      <c r="Y509" s="71">
        <f t="shared" ref="Y509:Y523" si="115">SUM(K509:X509)</f>
        <v>0</v>
      </c>
      <c r="Z509" s="327">
        <f t="shared" ref="Z509:Z523" si="116">K509+L509+M509+U509+O509+R509</f>
        <v>0</v>
      </c>
    </row>
    <row r="510" spans="1:26" ht="16.5">
      <c r="A510" s="202"/>
      <c r="B510" s="238"/>
      <c r="C510" s="241"/>
      <c r="D510" s="289"/>
      <c r="E510" s="290"/>
      <c r="F510" s="291"/>
      <c r="G510" s="291"/>
      <c r="H510" s="205"/>
      <c r="I510" s="292"/>
      <c r="J510" s="288"/>
      <c r="K510" s="328"/>
      <c r="L510" s="328"/>
      <c r="M510" s="328"/>
      <c r="N510" s="328"/>
      <c r="O510" s="328"/>
      <c r="P510" s="328"/>
      <c r="Q510" s="328"/>
      <c r="R510" s="328"/>
      <c r="S510" s="325"/>
      <c r="T510" s="325"/>
      <c r="U510" s="325">
        <v>0</v>
      </c>
      <c r="V510" s="328"/>
      <c r="W510" s="328">
        <v>0</v>
      </c>
      <c r="X510" s="329"/>
      <c r="Y510" s="71">
        <f t="shared" si="115"/>
        <v>0</v>
      </c>
      <c r="Z510" s="327">
        <f t="shared" si="116"/>
        <v>0</v>
      </c>
    </row>
    <row r="511" spans="1:26" ht="16.5">
      <c r="A511" s="202"/>
      <c r="B511" s="238"/>
      <c r="C511" s="241"/>
      <c r="D511" s="289"/>
      <c r="E511" s="290"/>
      <c r="F511" s="291"/>
      <c r="G511" s="291"/>
      <c r="H511" s="205"/>
      <c r="I511" s="292"/>
      <c r="J511" s="288"/>
      <c r="K511" s="328"/>
      <c r="L511" s="328"/>
      <c r="M511" s="328"/>
      <c r="N511" s="328"/>
      <c r="O511" s="328"/>
      <c r="P511" s="328"/>
      <c r="Q511" s="328"/>
      <c r="R511" s="328"/>
      <c r="S511" s="325"/>
      <c r="T511" s="325"/>
      <c r="U511" s="325">
        <v>0</v>
      </c>
      <c r="V511" s="328"/>
      <c r="W511" s="328">
        <v>0</v>
      </c>
      <c r="X511" s="329"/>
      <c r="Y511" s="71">
        <f t="shared" si="115"/>
        <v>0</v>
      </c>
      <c r="Z511" s="327">
        <f t="shared" si="116"/>
        <v>0</v>
      </c>
    </row>
    <row r="512" spans="1:26" ht="16.5">
      <c r="A512" s="202"/>
      <c r="B512" s="238"/>
      <c r="C512" s="241"/>
      <c r="D512" s="289"/>
      <c r="E512" s="290"/>
      <c r="F512" s="291"/>
      <c r="G512" s="291"/>
      <c r="H512" s="205"/>
      <c r="I512" s="292"/>
      <c r="J512" s="288"/>
      <c r="K512" s="328"/>
      <c r="L512" s="328"/>
      <c r="M512" s="328"/>
      <c r="N512" s="328"/>
      <c r="O512" s="328"/>
      <c r="P512" s="328"/>
      <c r="Q512" s="328"/>
      <c r="R512" s="328"/>
      <c r="S512" s="325"/>
      <c r="T512" s="325"/>
      <c r="U512" s="325">
        <v>0</v>
      </c>
      <c r="V512" s="328"/>
      <c r="W512" s="328">
        <v>0</v>
      </c>
      <c r="X512" s="329"/>
      <c r="Y512" s="71">
        <f t="shared" si="115"/>
        <v>0</v>
      </c>
      <c r="Z512" s="327">
        <f t="shared" si="116"/>
        <v>0</v>
      </c>
    </row>
    <row r="513" spans="1:26" ht="16.5">
      <c r="A513" s="202"/>
      <c r="B513" s="238"/>
      <c r="C513" s="241"/>
      <c r="D513" s="289"/>
      <c r="E513" s="290"/>
      <c r="F513" s="291"/>
      <c r="G513" s="291"/>
      <c r="H513" s="205"/>
      <c r="I513" s="292"/>
      <c r="J513" s="288"/>
      <c r="K513" s="328"/>
      <c r="L513" s="328"/>
      <c r="M513" s="328"/>
      <c r="N513" s="328"/>
      <c r="O513" s="328"/>
      <c r="P513" s="328"/>
      <c r="Q513" s="328"/>
      <c r="R513" s="328"/>
      <c r="S513" s="325"/>
      <c r="T513" s="325"/>
      <c r="U513" s="325">
        <v>0</v>
      </c>
      <c r="V513" s="328"/>
      <c r="W513" s="328">
        <v>0</v>
      </c>
      <c r="X513" s="329"/>
      <c r="Y513" s="71">
        <f t="shared" si="115"/>
        <v>0</v>
      </c>
      <c r="Z513" s="327">
        <f t="shared" si="116"/>
        <v>0</v>
      </c>
    </row>
    <row r="514" spans="1:26" ht="16.5">
      <c r="A514" s="202"/>
      <c r="B514" s="238"/>
      <c r="C514" s="241"/>
      <c r="D514" s="289"/>
      <c r="E514" s="290"/>
      <c r="F514" s="291"/>
      <c r="G514" s="291"/>
      <c r="H514" s="205"/>
      <c r="I514" s="292"/>
      <c r="J514" s="288"/>
      <c r="K514" s="328"/>
      <c r="L514" s="328"/>
      <c r="M514" s="328"/>
      <c r="N514" s="328"/>
      <c r="O514" s="328"/>
      <c r="P514" s="328"/>
      <c r="Q514" s="328"/>
      <c r="R514" s="328"/>
      <c r="S514" s="325"/>
      <c r="T514" s="325"/>
      <c r="U514" s="325">
        <v>0</v>
      </c>
      <c r="V514" s="328"/>
      <c r="W514" s="328">
        <v>0</v>
      </c>
      <c r="X514" s="329"/>
      <c r="Y514" s="71">
        <f t="shared" si="115"/>
        <v>0</v>
      </c>
      <c r="Z514" s="327">
        <f t="shared" si="116"/>
        <v>0</v>
      </c>
    </row>
    <row r="515" spans="1:26" ht="16.5">
      <c r="A515" s="202"/>
      <c r="B515" s="238"/>
      <c r="C515" s="241"/>
      <c r="D515" s="289"/>
      <c r="E515" s="290"/>
      <c r="F515" s="291"/>
      <c r="G515" s="291"/>
      <c r="H515" s="205"/>
      <c r="I515" s="292"/>
      <c r="J515" s="288"/>
      <c r="K515" s="328"/>
      <c r="L515" s="328"/>
      <c r="M515" s="328"/>
      <c r="N515" s="328"/>
      <c r="O515" s="328"/>
      <c r="P515" s="328"/>
      <c r="Q515" s="328"/>
      <c r="R515" s="328"/>
      <c r="S515" s="325"/>
      <c r="T515" s="325"/>
      <c r="U515" s="325">
        <v>0</v>
      </c>
      <c r="V515" s="328"/>
      <c r="W515" s="328">
        <v>0</v>
      </c>
      <c r="X515" s="329"/>
      <c r="Y515" s="71">
        <f t="shared" si="115"/>
        <v>0</v>
      </c>
      <c r="Z515" s="327">
        <f t="shared" si="116"/>
        <v>0</v>
      </c>
    </row>
    <row r="516" spans="1:26" ht="16.5">
      <c r="A516" s="202"/>
      <c r="B516" s="238"/>
      <c r="C516" s="241"/>
      <c r="D516" s="289"/>
      <c r="E516" s="290"/>
      <c r="F516" s="291"/>
      <c r="G516" s="291"/>
      <c r="H516" s="205"/>
      <c r="I516" s="292"/>
      <c r="J516" s="288"/>
      <c r="K516" s="328"/>
      <c r="L516" s="328"/>
      <c r="M516" s="328"/>
      <c r="N516" s="328"/>
      <c r="O516" s="328"/>
      <c r="P516" s="328"/>
      <c r="Q516" s="328"/>
      <c r="R516" s="328"/>
      <c r="S516" s="325"/>
      <c r="T516" s="325"/>
      <c r="U516" s="325">
        <v>0</v>
      </c>
      <c r="V516" s="328"/>
      <c r="W516" s="328">
        <v>0</v>
      </c>
      <c r="X516" s="329"/>
      <c r="Y516" s="71">
        <f t="shared" si="115"/>
        <v>0</v>
      </c>
      <c r="Z516" s="327">
        <f t="shared" si="116"/>
        <v>0</v>
      </c>
    </row>
    <row r="517" spans="1:26" ht="16.5">
      <c r="A517" s="202"/>
      <c r="B517" s="238"/>
      <c r="C517" s="241"/>
      <c r="D517" s="289"/>
      <c r="E517" s="290"/>
      <c r="F517" s="291"/>
      <c r="G517" s="291"/>
      <c r="H517" s="205"/>
      <c r="I517" s="292"/>
      <c r="J517" s="288"/>
      <c r="K517" s="328"/>
      <c r="L517" s="328"/>
      <c r="M517" s="328"/>
      <c r="N517" s="328"/>
      <c r="O517" s="328"/>
      <c r="P517" s="328"/>
      <c r="Q517" s="328"/>
      <c r="R517" s="328"/>
      <c r="S517" s="325"/>
      <c r="T517" s="325"/>
      <c r="U517" s="325">
        <v>0</v>
      </c>
      <c r="V517" s="328"/>
      <c r="W517" s="328">
        <v>0</v>
      </c>
      <c r="X517" s="329"/>
      <c r="Y517" s="71">
        <f t="shared" si="115"/>
        <v>0</v>
      </c>
      <c r="Z517" s="327">
        <f t="shared" si="116"/>
        <v>0</v>
      </c>
    </row>
    <row r="518" spans="1:26" ht="16.5">
      <c r="A518" s="202"/>
      <c r="B518" s="238"/>
      <c r="C518" s="241"/>
      <c r="D518" s="289"/>
      <c r="E518" s="290"/>
      <c r="F518" s="291"/>
      <c r="G518" s="291"/>
      <c r="H518" s="205"/>
      <c r="I518" s="292"/>
      <c r="J518" s="288"/>
      <c r="K518" s="328"/>
      <c r="L518" s="328"/>
      <c r="M518" s="328"/>
      <c r="N518" s="328"/>
      <c r="O518" s="328"/>
      <c r="P518" s="328"/>
      <c r="Q518" s="328"/>
      <c r="R518" s="328"/>
      <c r="S518" s="325"/>
      <c r="T518" s="325"/>
      <c r="U518" s="325">
        <v>0</v>
      </c>
      <c r="V518" s="328"/>
      <c r="W518" s="328">
        <v>0</v>
      </c>
      <c r="X518" s="329"/>
      <c r="Y518" s="71">
        <f t="shared" si="115"/>
        <v>0</v>
      </c>
      <c r="Z518" s="327">
        <f t="shared" si="116"/>
        <v>0</v>
      </c>
    </row>
    <row r="519" spans="1:26" ht="16.5">
      <c r="A519" s="202"/>
      <c r="B519" s="238"/>
      <c r="C519" s="241"/>
      <c r="D519" s="289"/>
      <c r="E519" s="290"/>
      <c r="F519" s="291"/>
      <c r="G519" s="291"/>
      <c r="H519" s="205"/>
      <c r="I519" s="292"/>
      <c r="J519" s="288"/>
      <c r="K519" s="328"/>
      <c r="L519" s="328"/>
      <c r="M519" s="328"/>
      <c r="N519" s="328"/>
      <c r="O519" s="328"/>
      <c r="P519" s="328"/>
      <c r="Q519" s="328"/>
      <c r="R519" s="328"/>
      <c r="S519" s="325"/>
      <c r="T519" s="325"/>
      <c r="U519" s="325">
        <v>0</v>
      </c>
      <c r="V519" s="328"/>
      <c r="W519" s="328">
        <v>0</v>
      </c>
      <c r="X519" s="329"/>
      <c r="Y519" s="71">
        <f t="shared" si="115"/>
        <v>0</v>
      </c>
      <c r="Z519" s="327">
        <f t="shared" si="116"/>
        <v>0</v>
      </c>
    </row>
    <row r="520" spans="1:26">
      <c r="A520" s="202"/>
      <c r="B520" s="238"/>
      <c r="C520" s="250"/>
      <c r="D520" s="289"/>
      <c r="E520" s="290"/>
      <c r="F520" s="291"/>
      <c r="G520" s="291"/>
      <c r="H520" s="205"/>
      <c r="I520" s="292"/>
      <c r="J520" s="288"/>
      <c r="K520" s="328"/>
      <c r="L520" s="328"/>
      <c r="M520" s="328"/>
      <c r="N520" s="328"/>
      <c r="O520" s="328"/>
      <c r="P520" s="328"/>
      <c r="Q520" s="328"/>
      <c r="R520" s="328"/>
      <c r="S520" s="325"/>
      <c r="T520" s="325"/>
      <c r="U520" s="325">
        <v>0</v>
      </c>
      <c r="V520" s="328"/>
      <c r="W520" s="328">
        <v>0</v>
      </c>
      <c r="X520" s="329"/>
      <c r="Y520" s="71">
        <f t="shared" si="115"/>
        <v>0</v>
      </c>
      <c r="Z520" s="327">
        <f t="shared" si="116"/>
        <v>0</v>
      </c>
    </row>
    <row r="521" spans="1:26">
      <c r="A521" s="231"/>
      <c r="B521" s="239"/>
      <c r="C521" s="254"/>
      <c r="D521" s="309"/>
      <c r="E521" s="295"/>
      <c r="F521" s="296"/>
      <c r="G521" s="296"/>
      <c r="H521" s="232"/>
      <c r="I521" s="297"/>
      <c r="J521" s="310"/>
      <c r="K521" s="330"/>
      <c r="L521" s="330"/>
      <c r="M521" s="330"/>
      <c r="N521" s="330"/>
      <c r="O521" s="330"/>
      <c r="P521" s="330"/>
      <c r="Q521" s="330"/>
      <c r="R521" s="330"/>
      <c r="S521" s="342"/>
      <c r="T521" s="328"/>
      <c r="U521" s="328"/>
      <c r="V521" s="330"/>
      <c r="W521" s="330">
        <v>0</v>
      </c>
      <c r="X521" s="332"/>
      <c r="Y521" s="71">
        <f t="shared" si="115"/>
        <v>0</v>
      </c>
      <c r="Z521" s="327">
        <f t="shared" si="116"/>
        <v>0</v>
      </c>
    </row>
    <row r="522" spans="1:26">
      <c r="A522" s="231"/>
      <c r="B522" s="239"/>
      <c r="C522" s="254"/>
      <c r="D522" s="309"/>
      <c r="E522" s="295"/>
      <c r="F522" s="296"/>
      <c r="G522" s="296"/>
      <c r="H522" s="232"/>
      <c r="I522" s="297"/>
      <c r="J522" s="310"/>
      <c r="K522" s="330"/>
      <c r="L522" s="330"/>
      <c r="M522" s="330"/>
      <c r="N522" s="330"/>
      <c r="O522" s="330"/>
      <c r="P522" s="330"/>
      <c r="Q522" s="330"/>
      <c r="R522" s="330"/>
      <c r="S522" s="342"/>
      <c r="T522" s="328"/>
      <c r="U522" s="328"/>
      <c r="V522" s="330"/>
      <c r="W522" s="330">
        <v>0</v>
      </c>
      <c r="X522" s="332"/>
      <c r="Y522" s="71">
        <f t="shared" si="115"/>
        <v>0</v>
      </c>
      <c r="Z522" s="327">
        <f t="shared" si="116"/>
        <v>0</v>
      </c>
    </row>
    <row r="523" spans="1:26" ht="15" thickBot="1">
      <c r="A523" s="231"/>
      <c r="B523" s="239"/>
      <c r="C523" s="252"/>
      <c r="D523" s="294"/>
      <c r="E523" s="295"/>
      <c r="F523" s="296"/>
      <c r="G523" s="296"/>
      <c r="H523" s="232"/>
      <c r="I523" s="297"/>
      <c r="J523" s="298"/>
      <c r="K523" s="330"/>
      <c r="L523" s="330"/>
      <c r="M523" s="330"/>
      <c r="N523" s="330"/>
      <c r="O523" s="330"/>
      <c r="P523" s="330"/>
      <c r="Q523" s="330"/>
      <c r="R523" s="330"/>
      <c r="S523" s="331"/>
      <c r="T523" s="331"/>
      <c r="U523" s="331"/>
      <c r="V523" s="330"/>
      <c r="W523" s="330">
        <v>0</v>
      </c>
      <c r="X523" s="332"/>
      <c r="Y523" s="71">
        <f t="shared" si="115"/>
        <v>0</v>
      </c>
      <c r="Z523" s="327">
        <f t="shared" si="116"/>
        <v>0</v>
      </c>
    </row>
    <row r="524" spans="1:26" ht="15" thickBot="1">
      <c r="A524" s="227"/>
      <c r="B524" s="520" t="s">
        <v>86</v>
      </c>
      <c r="C524" s="521"/>
      <c r="D524" s="279"/>
      <c r="E524" s="280"/>
      <c r="F524" s="281"/>
      <c r="G524" s="281"/>
      <c r="H524" s="228"/>
      <c r="I524" s="282"/>
      <c r="J524" s="283"/>
      <c r="K524" s="322">
        <f t="shared" ref="K524:Z524" si="117">SUM(K508:K523)</f>
        <v>0</v>
      </c>
      <c r="L524" s="322">
        <f t="shared" si="117"/>
        <v>0</v>
      </c>
      <c r="M524" s="322">
        <f t="shared" si="117"/>
        <v>0</v>
      </c>
      <c r="N524" s="322">
        <f t="shared" si="117"/>
        <v>0</v>
      </c>
      <c r="O524" s="322">
        <f t="shared" si="117"/>
        <v>0</v>
      </c>
      <c r="P524" s="322">
        <f t="shared" si="117"/>
        <v>0</v>
      </c>
      <c r="Q524" s="322">
        <f t="shared" si="117"/>
        <v>0</v>
      </c>
      <c r="R524" s="322">
        <f t="shared" si="117"/>
        <v>0</v>
      </c>
      <c r="S524" s="322">
        <f t="shared" si="117"/>
        <v>0</v>
      </c>
      <c r="T524" s="322">
        <f t="shared" si="117"/>
        <v>0</v>
      </c>
      <c r="U524" s="322">
        <f t="shared" si="117"/>
        <v>0</v>
      </c>
      <c r="V524" s="322">
        <f t="shared" si="117"/>
        <v>0</v>
      </c>
      <c r="W524" s="322">
        <f t="shared" si="117"/>
        <v>0</v>
      </c>
      <c r="X524" s="333">
        <f t="shared" si="117"/>
        <v>0</v>
      </c>
      <c r="Y524" s="227">
        <f t="shared" si="117"/>
        <v>0</v>
      </c>
      <c r="Z524" s="324">
        <f t="shared" si="117"/>
        <v>0</v>
      </c>
    </row>
    <row r="525" spans="1:26" ht="15.75" thickBot="1">
      <c r="A525" s="233"/>
      <c r="B525" s="504" t="s">
        <v>79</v>
      </c>
      <c r="C525" s="505"/>
      <c r="D525" s="299"/>
      <c r="E525" s="300"/>
      <c r="F525" s="301"/>
      <c r="G525" s="302"/>
      <c r="H525" s="234"/>
      <c r="I525" s="301"/>
      <c r="J525" s="303"/>
      <c r="K525" s="334">
        <f t="shared" ref="K525:Z525" si="118">K507+K524</f>
        <v>0</v>
      </c>
      <c r="L525" s="334">
        <f t="shared" si="118"/>
        <v>0</v>
      </c>
      <c r="M525" s="334">
        <f t="shared" si="118"/>
        <v>0</v>
      </c>
      <c r="N525" s="334">
        <f t="shared" si="118"/>
        <v>0</v>
      </c>
      <c r="O525" s="334">
        <f t="shared" si="118"/>
        <v>0</v>
      </c>
      <c r="P525" s="334">
        <f t="shared" si="118"/>
        <v>0</v>
      </c>
      <c r="Q525" s="334">
        <f t="shared" si="118"/>
        <v>0</v>
      </c>
      <c r="R525" s="334">
        <f t="shared" si="118"/>
        <v>0</v>
      </c>
      <c r="S525" s="334">
        <f t="shared" si="118"/>
        <v>0</v>
      </c>
      <c r="T525" s="334">
        <f t="shared" si="118"/>
        <v>0</v>
      </c>
      <c r="U525" s="334">
        <f t="shared" si="118"/>
        <v>0</v>
      </c>
      <c r="V525" s="334">
        <f t="shared" si="118"/>
        <v>0</v>
      </c>
      <c r="W525" s="334">
        <f t="shared" si="118"/>
        <v>0</v>
      </c>
      <c r="X525" s="335">
        <f t="shared" si="118"/>
        <v>0</v>
      </c>
      <c r="Y525" s="336">
        <f t="shared" si="118"/>
        <v>0</v>
      </c>
      <c r="Z525" s="337">
        <f t="shared" si="118"/>
        <v>0</v>
      </c>
    </row>
    <row r="526" spans="1:26" ht="15.75" thickBot="1">
      <c r="A526" s="235"/>
      <c r="B526" s="538" t="s">
        <v>80</v>
      </c>
      <c r="C526" s="539"/>
      <c r="D526" s="304"/>
      <c r="E526" s="305"/>
      <c r="F526" s="306"/>
      <c r="G526" s="307"/>
      <c r="H526" s="236"/>
      <c r="I526" s="306"/>
      <c r="J526" s="308"/>
      <c r="K526" s="338">
        <f>K525+'розподіл по викладачам І сем'!K366</f>
        <v>0</v>
      </c>
      <c r="L526" s="338">
        <f>L525+'розподіл по викладачам І сем'!L366</f>
        <v>0</v>
      </c>
      <c r="M526" s="338">
        <f>M525+'розподіл по викладачам І сем'!M366</f>
        <v>0</v>
      </c>
      <c r="N526" s="338">
        <f>N525+'розподіл по викладачам І сем'!N366</f>
        <v>0</v>
      </c>
      <c r="O526" s="338">
        <f>O525+'розподіл по викладачам І сем'!O366</f>
        <v>0</v>
      </c>
      <c r="P526" s="338">
        <f>P525+'розподіл по викладачам І сем'!P366</f>
        <v>0</v>
      </c>
      <c r="Q526" s="338">
        <f>Q525+'розподіл по викладачам І сем'!Q366</f>
        <v>0</v>
      </c>
      <c r="R526" s="338">
        <f>R525+'розподіл по викладачам І сем'!R366</f>
        <v>0</v>
      </c>
      <c r="S526" s="338">
        <f>S525+'розподіл по викладачам І сем'!S366</f>
        <v>0</v>
      </c>
      <c r="T526" s="338">
        <f>T525+'розподіл по викладачам І сем'!T366</f>
        <v>0</v>
      </c>
      <c r="U526" s="338">
        <f>U525+'розподіл по викладачам І сем'!U366</f>
        <v>0</v>
      </c>
      <c r="V526" s="338">
        <f>V525+'розподіл по викладачам І сем'!V366</f>
        <v>0</v>
      </c>
      <c r="W526" s="338">
        <f>W525+'розподіл по викладачам І сем'!W366</f>
        <v>0</v>
      </c>
      <c r="X526" s="338">
        <f>X525+'розподіл по викладачам І сем'!X366</f>
        <v>0</v>
      </c>
      <c r="Y526" s="338">
        <f>Y525+'розподіл по викладачам І сем'!Y366</f>
        <v>0</v>
      </c>
      <c r="Z526" s="338">
        <f>Z525+'розподіл по викладачам І сем'!Z366</f>
        <v>0</v>
      </c>
    </row>
    <row r="527" spans="1:26" ht="15">
      <c r="A527" s="207">
        <v>18</v>
      </c>
      <c r="B527" s="315">
        <f>'розподіл по викладачам І сем'!B367</f>
        <v>0</v>
      </c>
      <c r="C527" s="315">
        <f>'розподіл по викладачам І сем'!C367</f>
        <v>0</v>
      </c>
      <c r="D527" s="265"/>
      <c r="E527" s="266"/>
      <c r="F527" s="266"/>
      <c r="G527" s="267"/>
      <c r="H527" s="209"/>
      <c r="I527" s="268"/>
      <c r="J527" s="269"/>
      <c r="K527" s="316"/>
      <c r="L527" s="317"/>
      <c r="M527" s="317"/>
      <c r="N527" s="317"/>
      <c r="O527" s="317"/>
      <c r="P527" s="317"/>
      <c r="Q527" s="317"/>
      <c r="R527" s="317"/>
      <c r="S527" s="317"/>
      <c r="T527" s="317"/>
      <c r="U527" s="317"/>
      <c r="V527" s="210"/>
      <c r="W527" s="210"/>
      <c r="X527" s="318"/>
      <c r="Y527" s="319"/>
      <c r="Z527" s="320"/>
    </row>
    <row r="528" spans="1:26" ht="16.5">
      <c r="A528" s="71"/>
      <c r="B528" s="72"/>
      <c r="C528" s="198"/>
      <c r="D528" s="270"/>
      <c r="E528" s="51"/>
      <c r="F528" s="51"/>
      <c r="G528" s="216"/>
      <c r="H528" s="216"/>
      <c r="I528" s="51"/>
      <c r="J528" s="271"/>
      <c r="K528" s="171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12"/>
      <c r="Y528" s="71">
        <f>SUM(K528:X528)</f>
        <v>0</v>
      </c>
      <c r="Z528" s="165">
        <f>K528+L528+M528+U528+O528</f>
        <v>0</v>
      </c>
    </row>
    <row r="529" spans="1:26" ht="16.5">
      <c r="A529" s="71"/>
      <c r="B529" s="72"/>
      <c r="C529" s="198"/>
      <c r="D529" s="270"/>
      <c r="E529" s="51"/>
      <c r="F529" s="51"/>
      <c r="G529" s="216"/>
      <c r="H529" s="216"/>
      <c r="I529" s="51"/>
      <c r="J529" s="271"/>
      <c r="K529" s="67"/>
      <c r="L529" s="45"/>
      <c r="M529" s="9"/>
      <c r="N529" s="9"/>
      <c r="O529" s="9"/>
      <c r="P529" s="45"/>
      <c r="Q529" s="43"/>
      <c r="R529" s="45"/>
      <c r="S529" s="9"/>
      <c r="T529" s="9"/>
      <c r="U529" s="9"/>
      <c r="V529" s="45"/>
      <c r="W529" s="45"/>
      <c r="X529" s="12"/>
      <c r="Y529" s="71">
        <f t="shared" ref="Y529:Y540" si="119">SUM(K529:X529)</f>
        <v>0</v>
      </c>
      <c r="Z529" s="165">
        <f t="shared" ref="Z529:Z540" si="120">K529+L529+M529+U529+O529</f>
        <v>0</v>
      </c>
    </row>
    <row r="530" spans="1:26" ht="16.5">
      <c r="A530" s="71"/>
      <c r="B530" s="72"/>
      <c r="C530" s="198"/>
      <c r="D530" s="270"/>
      <c r="E530" s="51"/>
      <c r="F530" s="51"/>
      <c r="G530" s="216"/>
      <c r="H530" s="216"/>
      <c r="I530" s="51"/>
      <c r="J530" s="271"/>
      <c r="K530" s="67"/>
      <c r="L530" s="45"/>
      <c r="M530" s="9"/>
      <c r="N530" s="9"/>
      <c r="O530" s="9"/>
      <c r="P530" s="45"/>
      <c r="Q530" s="43"/>
      <c r="R530" s="45"/>
      <c r="S530" s="9"/>
      <c r="T530" s="9"/>
      <c r="U530" s="9"/>
      <c r="V530" s="45"/>
      <c r="W530" s="45"/>
      <c r="X530" s="12"/>
      <c r="Y530" s="71">
        <f t="shared" si="119"/>
        <v>0</v>
      </c>
      <c r="Z530" s="165">
        <f t="shared" si="120"/>
        <v>0</v>
      </c>
    </row>
    <row r="531" spans="1:26" ht="16.5">
      <c r="A531" s="71"/>
      <c r="B531" s="72"/>
      <c r="C531" s="198"/>
      <c r="D531" s="270"/>
      <c r="E531" s="51"/>
      <c r="F531" s="51"/>
      <c r="G531" s="216"/>
      <c r="H531" s="216"/>
      <c r="I531" s="51"/>
      <c r="J531" s="271"/>
      <c r="K531" s="67"/>
      <c r="L531" s="45"/>
      <c r="M531" s="9"/>
      <c r="N531" s="9"/>
      <c r="O531" s="9"/>
      <c r="P531" s="45"/>
      <c r="Q531" s="43"/>
      <c r="R531" s="45"/>
      <c r="S531" s="9"/>
      <c r="T531" s="9"/>
      <c r="U531" s="9"/>
      <c r="V531" s="45"/>
      <c r="W531" s="45"/>
      <c r="X531" s="12"/>
      <c r="Y531" s="71">
        <f t="shared" si="119"/>
        <v>0</v>
      </c>
      <c r="Z531" s="165">
        <f t="shared" si="120"/>
        <v>0</v>
      </c>
    </row>
    <row r="532" spans="1:26" ht="16.5">
      <c r="A532" s="71"/>
      <c r="B532" s="72"/>
      <c r="C532" s="198"/>
      <c r="D532" s="270"/>
      <c r="E532" s="51"/>
      <c r="F532" s="51"/>
      <c r="G532" s="216"/>
      <c r="H532" s="216"/>
      <c r="I532" s="51"/>
      <c r="J532" s="271"/>
      <c r="K532" s="67"/>
      <c r="L532" s="45"/>
      <c r="M532" s="9"/>
      <c r="N532" s="9"/>
      <c r="O532" s="9"/>
      <c r="P532" s="45"/>
      <c r="Q532" s="43"/>
      <c r="R532" s="45"/>
      <c r="S532" s="9"/>
      <c r="T532" s="9"/>
      <c r="U532" s="9"/>
      <c r="V532" s="45"/>
      <c r="W532" s="45"/>
      <c r="X532" s="12"/>
      <c r="Y532" s="71">
        <f t="shared" si="119"/>
        <v>0</v>
      </c>
      <c r="Z532" s="165">
        <f t="shared" si="120"/>
        <v>0</v>
      </c>
    </row>
    <row r="533" spans="1:26" ht="16.5">
      <c r="A533" s="71"/>
      <c r="B533" s="72"/>
      <c r="C533" s="198"/>
      <c r="D533" s="270"/>
      <c r="E533" s="51"/>
      <c r="F533" s="51"/>
      <c r="G533" s="216"/>
      <c r="H533" s="216"/>
      <c r="I533" s="51"/>
      <c r="J533" s="271"/>
      <c r="K533" s="67"/>
      <c r="L533" s="45"/>
      <c r="M533" s="9"/>
      <c r="N533" s="9"/>
      <c r="O533" s="9"/>
      <c r="P533" s="45"/>
      <c r="Q533" s="43"/>
      <c r="R533" s="45"/>
      <c r="S533" s="9"/>
      <c r="T533" s="9"/>
      <c r="U533" s="9"/>
      <c r="V533" s="45"/>
      <c r="W533" s="45"/>
      <c r="X533" s="12"/>
      <c r="Y533" s="71">
        <f t="shared" si="119"/>
        <v>0</v>
      </c>
      <c r="Z533" s="165">
        <f t="shared" si="120"/>
        <v>0</v>
      </c>
    </row>
    <row r="534" spans="1:26" ht="16.5">
      <c r="A534" s="71"/>
      <c r="B534" s="72"/>
      <c r="C534" s="198"/>
      <c r="D534" s="270"/>
      <c r="E534" s="51"/>
      <c r="F534" s="51"/>
      <c r="G534" s="216"/>
      <c r="H534" s="216"/>
      <c r="I534" s="51"/>
      <c r="J534" s="271"/>
      <c r="K534" s="67"/>
      <c r="L534" s="45"/>
      <c r="M534" s="9"/>
      <c r="N534" s="9"/>
      <c r="O534" s="9"/>
      <c r="P534" s="45"/>
      <c r="Q534" s="43"/>
      <c r="R534" s="45"/>
      <c r="S534" s="9"/>
      <c r="T534" s="9"/>
      <c r="U534" s="9"/>
      <c r="V534" s="45"/>
      <c r="W534" s="45"/>
      <c r="X534" s="12"/>
      <c r="Y534" s="71">
        <f t="shared" si="119"/>
        <v>0</v>
      </c>
      <c r="Z534" s="165">
        <f t="shared" si="120"/>
        <v>0</v>
      </c>
    </row>
    <row r="535" spans="1:26" ht="16.5">
      <c r="A535" s="71"/>
      <c r="B535" s="72"/>
      <c r="C535" s="198"/>
      <c r="D535" s="270"/>
      <c r="E535" s="51"/>
      <c r="F535" s="51"/>
      <c r="G535" s="216"/>
      <c r="H535" s="216"/>
      <c r="I535" s="51"/>
      <c r="J535" s="271"/>
      <c r="K535" s="67"/>
      <c r="L535" s="45"/>
      <c r="M535" s="9"/>
      <c r="N535" s="9"/>
      <c r="O535" s="9"/>
      <c r="P535" s="45"/>
      <c r="Q535" s="43"/>
      <c r="R535" s="45"/>
      <c r="S535" s="9"/>
      <c r="T535" s="9"/>
      <c r="U535" s="9"/>
      <c r="V535" s="45"/>
      <c r="W535" s="45"/>
      <c r="X535" s="12"/>
      <c r="Y535" s="71">
        <f t="shared" si="119"/>
        <v>0</v>
      </c>
      <c r="Z535" s="165">
        <f t="shared" si="120"/>
        <v>0</v>
      </c>
    </row>
    <row r="536" spans="1:26" ht="16.5">
      <c r="A536" s="71"/>
      <c r="B536" s="72"/>
      <c r="C536" s="199"/>
      <c r="D536" s="270"/>
      <c r="E536" s="51"/>
      <c r="F536" s="51"/>
      <c r="G536" s="216"/>
      <c r="H536" s="216"/>
      <c r="I536" s="51"/>
      <c r="J536" s="271"/>
      <c r="K536" s="171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12"/>
      <c r="Y536" s="71">
        <f t="shared" si="119"/>
        <v>0</v>
      </c>
      <c r="Z536" s="165">
        <f t="shared" si="120"/>
        <v>0</v>
      </c>
    </row>
    <row r="537" spans="1:26" ht="16.5">
      <c r="A537" s="71"/>
      <c r="B537" s="72"/>
      <c r="C537" s="200"/>
      <c r="D537" s="270"/>
      <c r="E537" s="272"/>
      <c r="F537" s="273"/>
      <c r="G537" s="217"/>
      <c r="H537" s="216"/>
      <c r="I537" s="273"/>
      <c r="J537" s="271"/>
      <c r="K537" s="67"/>
      <c r="L537" s="45"/>
      <c r="M537" s="9"/>
      <c r="N537" s="9"/>
      <c r="O537" s="9"/>
      <c r="P537" s="45"/>
      <c r="Q537" s="45"/>
      <c r="R537" s="45"/>
      <c r="S537" s="9"/>
      <c r="T537" s="9"/>
      <c r="U537" s="9"/>
      <c r="V537" s="45"/>
      <c r="W537" s="45">
        <v>0</v>
      </c>
      <c r="X537" s="132"/>
      <c r="Y537" s="71">
        <f t="shared" si="119"/>
        <v>0</v>
      </c>
      <c r="Z537" s="165">
        <f t="shared" si="120"/>
        <v>0</v>
      </c>
    </row>
    <row r="538" spans="1:26" ht="16.5">
      <c r="A538" s="71"/>
      <c r="B538" s="72"/>
      <c r="C538" s="201"/>
      <c r="D538" s="270"/>
      <c r="E538" s="272"/>
      <c r="F538" s="273"/>
      <c r="G538" s="217"/>
      <c r="H538" s="216"/>
      <c r="I538" s="51"/>
      <c r="J538" s="271"/>
      <c r="K538" s="171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12"/>
      <c r="Y538" s="71">
        <f t="shared" si="119"/>
        <v>0</v>
      </c>
      <c r="Z538" s="165">
        <f t="shared" si="120"/>
        <v>0</v>
      </c>
    </row>
    <row r="539" spans="1:26" ht="16.5">
      <c r="A539" s="71"/>
      <c r="B539" s="72"/>
      <c r="C539" s="201"/>
      <c r="D539" s="270"/>
      <c r="E539" s="272"/>
      <c r="F539" s="273"/>
      <c r="G539" s="217"/>
      <c r="H539" s="216"/>
      <c r="I539" s="51"/>
      <c r="J539" s="271"/>
      <c r="K539" s="171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>
        <v>0</v>
      </c>
      <c r="X539" s="12"/>
      <c r="Y539" s="71">
        <f t="shared" si="119"/>
        <v>0</v>
      </c>
      <c r="Z539" s="165">
        <f t="shared" si="120"/>
        <v>0</v>
      </c>
    </row>
    <row r="540" spans="1:26" ht="16.5">
      <c r="A540" s="71"/>
      <c r="B540" s="72"/>
      <c r="C540" s="201"/>
      <c r="D540" s="270"/>
      <c r="E540" s="272"/>
      <c r="F540" s="273"/>
      <c r="G540" s="217"/>
      <c r="H540" s="216"/>
      <c r="I540" s="51"/>
      <c r="J540" s="271"/>
      <c r="K540" s="171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>
        <v>0</v>
      </c>
      <c r="X540" s="12"/>
      <c r="Y540" s="71">
        <f t="shared" si="119"/>
        <v>0</v>
      </c>
      <c r="Z540" s="165">
        <f t="shared" si="120"/>
        <v>0</v>
      </c>
    </row>
    <row r="541" spans="1:26" ht="16.5">
      <c r="A541" s="71"/>
      <c r="B541" s="72"/>
      <c r="C541" s="201"/>
      <c r="D541" s="270"/>
      <c r="E541" s="272"/>
      <c r="F541" s="273"/>
      <c r="G541" s="217"/>
      <c r="H541" s="216"/>
      <c r="I541" s="51"/>
      <c r="J541" s="271"/>
      <c r="K541" s="171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>
        <v>0</v>
      </c>
      <c r="W541" s="9">
        <v>0</v>
      </c>
      <c r="X541" s="12"/>
      <c r="Y541" s="71">
        <f t="shared" ref="Y541:Y547" si="121">SUM(K541:X541)</f>
        <v>0</v>
      </c>
      <c r="Z541" s="165">
        <f>K541+L541+M541+U541+O541</f>
        <v>0</v>
      </c>
    </row>
    <row r="542" spans="1:26" ht="16.5">
      <c r="A542" s="71"/>
      <c r="B542" s="72"/>
      <c r="C542" s="201"/>
      <c r="D542" s="270"/>
      <c r="E542" s="272"/>
      <c r="F542" s="273"/>
      <c r="G542" s="217"/>
      <c r="H542" s="216"/>
      <c r="I542" s="51"/>
      <c r="J542" s="271"/>
      <c r="K542" s="171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>
        <v>0</v>
      </c>
      <c r="W542" s="9">
        <v>0</v>
      </c>
      <c r="X542" s="12"/>
      <c r="Y542" s="71">
        <f t="shared" si="121"/>
        <v>0</v>
      </c>
      <c r="Z542" s="165">
        <f>K542+L542+M542+U542+O542</f>
        <v>0</v>
      </c>
    </row>
    <row r="543" spans="1:26" ht="16.5">
      <c r="A543" s="71"/>
      <c r="B543" s="72"/>
      <c r="C543" s="201"/>
      <c r="D543" s="270"/>
      <c r="E543" s="272"/>
      <c r="F543" s="219"/>
      <c r="G543" s="218"/>
      <c r="H543" s="216"/>
      <c r="I543" s="274"/>
      <c r="J543" s="271"/>
      <c r="K543" s="171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12"/>
      <c r="Y543" s="71">
        <f t="shared" si="121"/>
        <v>0</v>
      </c>
      <c r="Z543" s="165">
        <f>K543+L543+M543+U543+O543</f>
        <v>0</v>
      </c>
    </row>
    <row r="544" spans="1:26" ht="16.5">
      <c r="A544" s="71"/>
      <c r="B544" s="72"/>
      <c r="C544" s="131"/>
      <c r="D544" s="270"/>
      <c r="E544" s="272"/>
      <c r="F544" s="219"/>
      <c r="G544" s="219"/>
      <c r="H544" s="204"/>
      <c r="I544" s="274"/>
      <c r="J544" s="271"/>
      <c r="K544" s="171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12"/>
      <c r="Y544" s="71">
        <f t="shared" si="121"/>
        <v>0</v>
      </c>
      <c r="Z544" s="165">
        <f>K544+L544+M544+U544+O544</f>
        <v>0</v>
      </c>
    </row>
    <row r="545" spans="1:26" ht="17.25" thickBot="1">
      <c r="A545" s="220"/>
      <c r="B545" s="221"/>
      <c r="C545" s="222"/>
      <c r="D545" s="275"/>
      <c r="E545" s="276"/>
      <c r="F545" s="223"/>
      <c r="G545" s="223"/>
      <c r="H545" s="224"/>
      <c r="I545" s="277"/>
      <c r="J545" s="278"/>
      <c r="K545" s="162"/>
      <c r="L545" s="135"/>
      <c r="M545" s="135"/>
      <c r="N545" s="135"/>
      <c r="O545" s="135"/>
      <c r="P545" s="135"/>
      <c r="Q545" s="135"/>
      <c r="R545" s="135"/>
      <c r="S545" s="135"/>
      <c r="T545" s="135"/>
      <c r="U545" s="135"/>
      <c r="V545" s="135"/>
      <c r="W545" s="135"/>
      <c r="X545" s="140"/>
      <c r="Y545" s="71">
        <f t="shared" si="121"/>
        <v>0</v>
      </c>
      <c r="Z545" s="165">
        <f>K545+L545+M545+U545+O545</f>
        <v>0</v>
      </c>
    </row>
    <row r="546" spans="1:26" ht="15" thickBot="1">
      <c r="A546" s="227"/>
      <c r="B546" s="488" t="s">
        <v>78</v>
      </c>
      <c r="C546" s="489"/>
      <c r="D546" s="279"/>
      <c r="E546" s="280"/>
      <c r="F546" s="281"/>
      <c r="G546" s="281"/>
      <c r="H546" s="228"/>
      <c r="I546" s="282"/>
      <c r="J546" s="283"/>
      <c r="K546" s="322">
        <f>SUM(K528:K545)</f>
        <v>0</v>
      </c>
      <c r="L546" s="229">
        <f t="shared" ref="L546:X546" si="122">SUM(L528:L545)</f>
        <v>0</v>
      </c>
      <c r="M546" s="229">
        <f t="shared" si="122"/>
        <v>0</v>
      </c>
      <c r="N546" s="229">
        <f t="shared" si="122"/>
        <v>0</v>
      </c>
      <c r="O546" s="229">
        <f t="shared" si="122"/>
        <v>0</v>
      </c>
      <c r="P546" s="229">
        <f t="shared" si="122"/>
        <v>0</v>
      </c>
      <c r="Q546" s="229">
        <f t="shared" si="122"/>
        <v>0</v>
      </c>
      <c r="R546" s="229">
        <f t="shared" si="122"/>
        <v>0</v>
      </c>
      <c r="S546" s="229">
        <f t="shared" si="122"/>
        <v>0</v>
      </c>
      <c r="T546" s="229">
        <f t="shared" si="122"/>
        <v>0</v>
      </c>
      <c r="U546" s="229">
        <f t="shared" si="122"/>
        <v>0</v>
      </c>
      <c r="V546" s="229">
        <f t="shared" si="122"/>
        <v>0</v>
      </c>
      <c r="W546" s="229">
        <f t="shared" si="122"/>
        <v>0</v>
      </c>
      <c r="X546" s="323">
        <f t="shared" si="122"/>
        <v>0</v>
      </c>
      <c r="Y546" s="227">
        <f t="shared" si="121"/>
        <v>0</v>
      </c>
      <c r="Z546" s="324">
        <f>SUM(Z528:Z545)</f>
        <v>0</v>
      </c>
    </row>
    <row r="547" spans="1:26" ht="16.5">
      <c r="A547" s="225"/>
      <c r="B547" s="237"/>
      <c r="C547" s="240"/>
      <c r="D547" s="284"/>
      <c r="E547" s="285"/>
      <c r="F547" s="286"/>
      <c r="G547" s="216"/>
      <c r="H547" s="226"/>
      <c r="I547" s="287"/>
      <c r="J547" s="288"/>
      <c r="K547" s="325"/>
      <c r="L547" s="325"/>
      <c r="M547" s="325"/>
      <c r="N547" s="325"/>
      <c r="O547" s="325"/>
      <c r="P547" s="325"/>
      <c r="Q547" s="325"/>
      <c r="R547" s="325"/>
      <c r="S547" s="325"/>
      <c r="T547" s="325"/>
      <c r="U547" s="325"/>
      <c r="V547" s="325"/>
      <c r="W547" s="325"/>
      <c r="X547" s="326"/>
      <c r="Y547" s="70">
        <f t="shared" si="121"/>
        <v>0</v>
      </c>
      <c r="Z547" s="327">
        <f>K547+L547+M547+U547+O547+R547</f>
        <v>0</v>
      </c>
    </row>
    <row r="548" spans="1:26" ht="16.5">
      <c r="A548" s="202"/>
      <c r="B548" s="238"/>
      <c r="C548" s="241"/>
      <c r="D548" s="289"/>
      <c r="E548" s="290"/>
      <c r="F548" s="291"/>
      <c r="G548" s="216"/>
      <c r="H548" s="205"/>
      <c r="I548" s="292"/>
      <c r="J548" s="288"/>
      <c r="K548" s="328"/>
      <c r="L548" s="328"/>
      <c r="M548" s="328"/>
      <c r="N548" s="328"/>
      <c r="O548" s="328"/>
      <c r="P548" s="328"/>
      <c r="Q548" s="328"/>
      <c r="R548" s="328"/>
      <c r="S548" s="325"/>
      <c r="T548" s="325"/>
      <c r="U548" s="325"/>
      <c r="V548" s="328"/>
      <c r="W548" s="328"/>
      <c r="X548" s="329"/>
      <c r="Y548" s="71">
        <f t="shared" ref="Y548:Y562" si="123">SUM(K548:X548)</f>
        <v>0</v>
      </c>
      <c r="Z548" s="327">
        <f t="shared" ref="Z548:Z562" si="124">K548+L548+M548+U548+O548+R548</f>
        <v>0</v>
      </c>
    </row>
    <row r="549" spans="1:26" ht="16.5">
      <c r="A549" s="202"/>
      <c r="B549" s="238"/>
      <c r="C549" s="241"/>
      <c r="D549" s="289"/>
      <c r="E549" s="290"/>
      <c r="F549" s="291"/>
      <c r="G549" s="291"/>
      <c r="H549" s="205"/>
      <c r="I549" s="292"/>
      <c r="J549" s="288"/>
      <c r="K549" s="328"/>
      <c r="L549" s="328"/>
      <c r="M549" s="328"/>
      <c r="N549" s="328"/>
      <c r="O549" s="328"/>
      <c r="P549" s="328"/>
      <c r="Q549" s="328"/>
      <c r="R549" s="328"/>
      <c r="S549" s="325"/>
      <c r="T549" s="325"/>
      <c r="U549" s="325"/>
      <c r="V549" s="328"/>
      <c r="W549" s="328"/>
      <c r="X549" s="329"/>
      <c r="Y549" s="71">
        <f t="shared" si="123"/>
        <v>0</v>
      </c>
      <c r="Z549" s="327">
        <f t="shared" si="124"/>
        <v>0</v>
      </c>
    </row>
    <row r="550" spans="1:26" ht="16.5">
      <c r="A550" s="202"/>
      <c r="B550" s="238"/>
      <c r="C550" s="241"/>
      <c r="D550" s="289"/>
      <c r="E550" s="290"/>
      <c r="F550" s="291"/>
      <c r="G550" s="291"/>
      <c r="H550" s="205"/>
      <c r="I550" s="292"/>
      <c r="J550" s="288"/>
      <c r="K550" s="328"/>
      <c r="L550" s="328"/>
      <c r="M550" s="328"/>
      <c r="N550" s="328"/>
      <c r="O550" s="328"/>
      <c r="P550" s="328"/>
      <c r="Q550" s="328"/>
      <c r="R550" s="328"/>
      <c r="S550" s="325"/>
      <c r="T550" s="325"/>
      <c r="U550" s="325"/>
      <c r="V550" s="328"/>
      <c r="W550" s="328"/>
      <c r="X550" s="329"/>
      <c r="Y550" s="71">
        <f t="shared" si="123"/>
        <v>0</v>
      </c>
      <c r="Z550" s="327">
        <f t="shared" si="124"/>
        <v>0</v>
      </c>
    </row>
    <row r="551" spans="1:26" ht="16.5">
      <c r="A551" s="202"/>
      <c r="B551" s="238"/>
      <c r="C551" s="241"/>
      <c r="D551" s="289"/>
      <c r="E551" s="290"/>
      <c r="F551" s="291"/>
      <c r="G551" s="291"/>
      <c r="H551" s="205"/>
      <c r="I551" s="292"/>
      <c r="J551" s="288"/>
      <c r="K551" s="328"/>
      <c r="L551" s="328"/>
      <c r="M551" s="328"/>
      <c r="N551" s="328"/>
      <c r="O551" s="328"/>
      <c r="P551" s="328"/>
      <c r="Q551" s="328"/>
      <c r="R551" s="328"/>
      <c r="S551" s="325"/>
      <c r="T551" s="325"/>
      <c r="U551" s="325"/>
      <c r="V551" s="328"/>
      <c r="W551" s="328"/>
      <c r="X551" s="329"/>
      <c r="Y551" s="71">
        <f t="shared" si="123"/>
        <v>0</v>
      </c>
      <c r="Z551" s="327">
        <f t="shared" si="124"/>
        <v>0</v>
      </c>
    </row>
    <row r="552" spans="1:26" ht="16.5">
      <c r="A552" s="202"/>
      <c r="B552" s="238"/>
      <c r="C552" s="241"/>
      <c r="D552" s="289"/>
      <c r="E552" s="290"/>
      <c r="F552" s="291"/>
      <c r="G552" s="291"/>
      <c r="H552" s="205"/>
      <c r="I552" s="292"/>
      <c r="J552" s="288"/>
      <c r="K552" s="328"/>
      <c r="L552" s="328"/>
      <c r="M552" s="328"/>
      <c r="N552" s="328"/>
      <c r="O552" s="328"/>
      <c r="P552" s="328"/>
      <c r="Q552" s="328"/>
      <c r="R552" s="328"/>
      <c r="S552" s="325"/>
      <c r="T552" s="325"/>
      <c r="U552" s="325">
        <v>0</v>
      </c>
      <c r="V552" s="328"/>
      <c r="W552" s="328">
        <v>0</v>
      </c>
      <c r="X552" s="329"/>
      <c r="Y552" s="71">
        <f t="shared" si="123"/>
        <v>0</v>
      </c>
      <c r="Z552" s="327">
        <f t="shared" si="124"/>
        <v>0</v>
      </c>
    </row>
    <row r="553" spans="1:26" ht="16.5">
      <c r="A553" s="202"/>
      <c r="B553" s="238"/>
      <c r="C553" s="241"/>
      <c r="D553" s="289"/>
      <c r="E553" s="290"/>
      <c r="F553" s="291"/>
      <c r="G553" s="291"/>
      <c r="H553" s="205"/>
      <c r="I553" s="292"/>
      <c r="J553" s="288"/>
      <c r="K553" s="328"/>
      <c r="L553" s="328"/>
      <c r="M553" s="328"/>
      <c r="N553" s="328"/>
      <c r="O553" s="328"/>
      <c r="P553" s="328"/>
      <c r="Q553" s="328"/>
      <c r="R553" s="328"/>
      <c r="S553" s="325"/>
      <c r="T553" s="325"/>
      <c r="U553" s="325">
        <v>0</v>
      </c>
      <c r="V553" s="328"/>
      <c r="W553" s="328">
        <v>0</v>
      </c>
      <c r="X553" s="329"/>
      <c r="Y553" s="71">
        <f t="shared" si="123"/>
        <v>0</v>
      </c>
      <c r="Z553" s="327">
        <f t="shared" si="124"/>
        <v>0</v>
      </c>
    </row>
    <row r="554" spans="1:26" ht="16.5">
      <c r="A554" s="202"/>
      <c r="B554" s="238"/>
      <c r="C554" s="241"/>
      <c r="D554" s="289"/>
      <c r="E554" s="290"/>
      <c r="F554" s="291"/>
      <c r="G554" s="291"/>
      <c r="H554" s="205"/>
      <c r="I554" s="292"/>
      <c r="J554" s="288"/>
      <c r="K554" s="328"/>
      <c r="L554" s="328"/>
      <c r="M554" s="328"/>
      <c r="N554" s="328"/>
      <c r="O554" s="328"/>
      <c r="P554" s="328"/>
      <c r="Q554" s="328"/>
      <c r="R554" s="328"/>
      <c r="S554" s="325"/>
      <c r="T554" s="325"/>
      <c r="U554" s="325">
        <v>0</v>
      </c>
      <c r="V554" s="328"/>
      <c r="W554" s="328">
        <v>0</v>
      </c>
      <c r="X554" s="329"/>
      <c r="Y554" s="71">
        <f t="shared" si="123"/>
        <v>0</v>
      </c>
      <c r="Z554" s="327">
        <f t="shared" si="124"/>
        <v>0</v>
      </c>
    </row>
    <row r="555" spans="1:26" ht="16.5">
      <c r="A555" s="202"/>
      <c r="B555" s="238"/>
      <c r="C555" s="241"/>
      <c r="D555" s="289"/>
      <c r="E555" s="290"/>
      <c r="F555" s="291"/>
      <c r="G555" s="291"/>
      <c r="H555" s="205"/>
      <c r="I555" s="292"/>
      <c r="J555" s="288"/>
      <c r="K555" s="328"/>
      <c r="L555" s="328"/>
      <c r="M555" s="328"/>
      <c r="N555" s="328"/>
      <c r="O555" s="328"/>
      <c r="P555" s="328"/>
      <c r="Q555" s="328"/>
      <c r="R555" s="328"/>
      <c r="S555" s="325"/>
      <c r="T555" s="325"/>
      <c r="U555" s="325">
        <v>0</v>
      </c>
      <c r="V555" s="328"/>
      <c r="W555" s="328">
        <v>0</v>
      </c>
      <c r="X555" s="329"/>
      <c r="Y555" s="71">
        <f t="shared" si="123"/>
        <v>0</v>
      </c>
      <c r="Z555" s="327">
        <f t="shared" si="124"/>
        <v>0</v>
      </c>
    </row>
    <row r="556" spans="1:26" ht="16.5">
      <c r="A556" s="202"/>
      <c r="B556" s="238"/>
      <c r="C556" s="241"/>
      <c r="D556" s="289"/>
      <c r="E556" s="290"/>
      <c r="F556" s="291"/>
      <c r="G556" s="291"/>
      <c r="H556" s="205"/>
      <c r="I556" s="292"/>
      <c r="J556" s="288"/>
      <c r="K556" s="328"/>
      <c r="L556" s="328"/>
      <c r="M556" s="328"/>
      <c r="N556" s="328"/>
      <c r="O556" s="328"/>
      <c r="P556" s="328"/>
      <c r="Q556" s="328"/>
      <c r="R556" s="328"/>
      <c r="S556" s="325"/>
      <c r="T556" s="325"/>
      <c r="U556" s="325">
        <v>0</v>
      </c>
      <c r="V556" s="328"/>
      <c r="W556" s="328">
        <v>0</v>
      </c>
      <c r="X556" s="329"/>
      <c r="Y556" s="71">
        <f t="shared" si="123"/>
        <v>0</v>
      </c>
      <c r="Z556" s="327">
        <f t="shared" si="124"/>
        <v>0</v>
      </c>
    </row>
    <row r="557" spans="1:26" ht="16.5">
      <c r="A557" s="202"/>
      <c r="B557" s="238"/>
      <c r="C557" s="241"/>
      <c r="D557" s="289"/>
      <c r="E557" s="290"/>
      <c r="F557" s="291"/>
      <c r="G557" s="291"/>
      <c r="H557" s="205"/>
      <c r="I557" s="292"/>
      <c r="J557" s="288"/>
      <c r="K557" s="328"/>
      <c r="L557" s="328"/>
      <c r="M557" s="328"/>
      <c r="N557" s="328"/>
      <c r="O557" s="328"/>
      <c r="P557" s="328"/>
      <c r="Q557" s="328"/>
      <c r="R557" s="328"/>
      <c r="S557" s="325"/>
      <c r="T557" s="325"/>
      <c r="U557" s="325">
        <v>0</v>
      </c>
      <c r="V557" s="328"/>
      <c r="W557" s="328">
        <v>0</v>
      </c>
      <c r="X557" s="329"/>
      <c r="Y557" s="71">
        <f t="shared" si="123"/>
        <v>0</v>
      </c>
      <c r="Z557" s="327">
        <f t="shared" si="124"/>
        <v>0</v>
      </c>
    </row>
    <row r="558" spans="1:26" ht="16.5">
      <c r="A558" s="202"/>
      <c r="B558" s="238"/>
      <c r="C558" s="241"/>
      <c r="D558" s="289"/>
      <c r="E558" s="290"/>
      <c r="F558" s="291"/>
      <c r="G558" s="291"/>
      <c r="H558" s="205"/>
      <c r="I558" s="292"/>
      <c r="J558" s="288"/>
      <c r="K558" s="328"/>
      <c r="L558" s="328"/>
      <c r="M558" s="328"/>
      <c r="N558" s="328"/>
      <c r="O558" s="328"/>
      <c r="P558" s="328"/>
      <c r="Q558" s="328"/>
      <c r="R558" s="328"/>
      <c r="S558" s="325"/>
      <c r="T558" s="325"/>
      <c r="U558" s="325">
        <v>0</v>
      </c>
      <c r="V558" s="328"/>
      <c r="W558" s="328">
        <v>0</v>
      </c>
      <c r="X558" s="329"/>
      <c r="Y558" s="71">
        <f t="shared" si="123"/>
        <v>0</v>
      </c>
      <c r="Z558" s="327">
        <f t="shared" si="124"/>
        <v>0</v>
      </c>
    </row>
    <row r="559" spans="1:26">
      <c r="A559" s="202"/>
      <c r="B559" s="238"/>
      <c r="C559" s="250"/>
      <c r="D559" s="289"/>
      <c r="E559" s="290"/>
      <c r="F559" s="291"/>
      <c r="G559" s="291"/>
      <c r="H559" s="205"/>
      <c r="I559" s="292"/>
      <c r="J559" s="288"/>
      <c r="K559" s="328"/>
      <c r="L559" s="328"/>
      <c r="M559" s="328"/>
      <c r="N559" s="328"/>
      <c r="O559" s="328"/>
      <c r="P559" s="328"/>
      <c r="Q559" s="328"/>
      <c r="R559" s="328"/>
      <c r="S559" s="325"/>
      <c r="T559" s="325"/>
      <c r="U559" s="325">
        <v>0</v>
      </c>
      <c r="V559" s="328"/>
      <c r="W559" s="328">
        <v>0</v>
      </c>
      <c r="X559" s="329"/>
      <c r="Y559" s="71">
        <f t="shared" si="123"/>
        <v>0</v>
      </c>
      <c r="Z559" s="327">
        <f t="shared" si="124"/>
        <v>0</v>
      </c>
    </row>
    <row r="560" spans="1:26">
      <c r="A560" s="231"/>
      <c r="B560" s="239"/>
      <c r="C560" s="254"/>
      <c r="D560" s="309"/>
      <c r="E560" s="295"/>
      <c r="F560" s="296"/>
      <c r="G560" s="296"/>
      <c r="H560" s="232"/>
      <c r="I560" s="297"/>
      <c r="J560" s="310"/>
      <c r="K560" s="330"/>
      <c r="L560" s="330"/>
      <c r="M560" s="330"/>
      <c r="N560" s="330"/>
      <c r="O560" s="330"/>
      <c r="P560" s="330"/>
      <c r="Q560" s="330"/>
      <c r="R560" s="330"/>
      <c r="S560" s="342"/>
      <c r="T560" s="328"/>
      <c r="U560" s="328"/>
      <c r="V560" s="330"/>
      <c r="W560" s="330">
        <v>0</v>
      </c>
      <c r="X560" s="332"/>
      <c r="Y560" s="71">
        <f t="shared" si="123"/>
        <v>0</v>
      </c>
      <c r="Z560" s="327">
        <f t="shared" si="124"/>
        <v>0</v>
      </c>
    </row>
    <row r="561" spans="1:26">
      <c r="A561" s="231"/>
      <c r="B561" s="239"/>
      <c r="C561" s="254"/>
      <c r="D561" s="309"/>
      <c r="E561" s="295"/>
      <c r="F561" s="296"/>
      <c r="G561" s="296"/>
      <c r="H561" s="232"/>
      <c r="I561" s="297"/>
      <c r="J561" s="310"/>
      <c r="K561" s="330"/>
      <c r="L561" s="330"/>
      <c r="M561" s="330"/>
      <c r="N561" s="330"/>
      <c r="O561" s="330"/>
      <c r="P561" s="330"/>
      <c r="Q561" s="330"/>
      <c r="R561" s="330"/>
      <c r="S561" s="342"/>
      <c r="T561" s="328"/>
      <c r="U561" s="328"/>
      <c r="V561" s="330"/>
      <c r="W561" s="330">
        <v>0</v>
      </c>
      <c r="X561" s="332"/>
      <c r="Y561" s="71">
        <f t="shared" si="123"/>
        <v>0</v>
      </c>
      <c r="Z561" s="327">
        <f t="shared" si="124"/>
        <v>0</v>
      </c>
    </row>
    <row r="562" spans="1:26" ht="15" thickBot="1">
      <c r="A562" s="231"/>
      <c r="B562" s="239"/>
      <c r="C562" s="252"/>
      <c r="D562" s="294"/>
      <c r="E562" s="295"/>
      <c r="F562" s="296"/>
      <c r="G562" s="296"/>
      <c r="H562" s="232"/>
      <c r="I562" s="297"/>
      <c r="J562" s="298"/>
      <c r="K562" s="330"/>
      <c r="L562" s="330"/>
      <c r="M562" s="330"/>
      <c r="N562" s="330"/>
      <c r="O562" s="330"/>
      <c r="P562" s="330"/>
      <c r="Q562" s="330"/>
      <c r="R562" s="330"/>
      <c r="S562" s="331"/>
      <c r="T562" s="331"/>
      <c r="U562" s="331"/>
      <c r="V562" s="330"/>
      <c r="W562" s="330">
        <v>0</v>
      </c>
      <c r="X562" s="332"/>
      <c r="Y562" s="71">
        <f t="shared" si="123"/>
        <v>0</v>
      </c>
      <c r="Z562" s="327">
        <f t="shared" si="124"/>
        <v>0</v>
      </c>
    </row>
    <row r="563" spans="1:26" ht="15" thickBot="1">
      <c r="A563" s="227"/>
      <c r="B563" s="520" t="s">
        <v>86</v>
      </c>
      <c r="C563" s="521"/>
      <c r="D563" s="279"/>
      <c r="E563" s="280"/>
      <c r="F563" s="281"/>
      <c r="G563" s="281"/>
      <c r="H563" s="228"/>
      <c r="I563" s="282"/>
      <c r="J563" s="283"/>
      <c r="K563" s="322">
        <f t="shared" ref="K563:Z563" si="125">SUM(K547:K562)</f>
        <v>0</v>
      </c>
      <c r="L563" s="322">
        <f t="shared" si="125"/>
        <v>0</v>
      </c>
      <c r="M563" s="322">
        <f t="shared" si="125"/>
        <v>0</v>
      </c>
      <c r="N563" s="322">
        <f t="shared" si="125"/>
        <v>0</v>
      </c>
      <c r="O563" s="322">
        <f t="shared" si="125"/>
        <v>0</v>
      </c>
      <c r="P563" s="322">
        <f t="shared" si="125"/>
        <v>0</v>
      </c>
      <c r="Q563" s="322">
        <f t="shared" si="125"/>
        <v>0</v>
      </c>
      <c r="R563" s="322">
        <f t="shared" si="125"/>
        <v>0</v>
      </c>
      <c r="S563" s="322">
        <f t="shared" si="125"/>
        <v>0</v>
      </c>
      <c r="T563" s="322">
        <f t="shared" si="125"/>
        <v>0</v>
      </c>
      <c r="U563" s="322">
        <f t="shared" si="125"/>
        <v>0</v>
      </c>
      <c r="V563" s="322">
        <f t="shared" si="125"/>
        <v>0</v>
      </c>
      <c r="W563" s="322">
        <f t="shared" si="125"/>
        <v>0</v>
      </c>
      <c r="X563" s="333">
        <f t="shared" si="125"/>
        <v>0</v>
      </c>
      <c r="Y563" s="227">
        <f t="shared" si="125"/>
        <v>0</v>
      </c>
      <c r="Z563" s="324">
        <f t="shared" si="125"/>
        <v>0</v>
      </c>
    </row>
    <row r="564" spans="1:26" ht="15.75" thickBot="1">
      <c r="A564" s="233"/>
      <c r="B564" s="504" t="s">
        <v>79</v>
      </c>
      <c r="C564" s="505"/>
      <c r="D564" s="299"/>
      <c r="E564" s="300"/>
      <c r="F564" s="301"/>
      <c r="G564" s="302"/>
      <c r="H564" s="234"/>
      <c r="I564" s="301"/>
      <c r="J564" s="303"/>
      <c r="K564" s="334">
        <f t="shared" ref="K564:Z564" si="126">K546+K563</f>
        <v>0</v>
      </c>
      <c r="L564" s="334">
        <f t="shared" si="126"/>
        <v>0</v>
      </c>
      <c r="M564" s="334">
        <f t="shared" si="126"/>
        <v>0</v>
      </c>
      <c r="N564" s="334">
        <f t="shared" si="126"/>
        <v>0</v>
      </c>
      <c r="O564" s="334">
        <f t="shared" si="126"/>
        <v>0</v>
      </c>
      <c r="P564" s="334">
        <f t="shared" si="126"/>
        <v>0</v>
      </c>
      <c r="Q564" s="334">
        <f t="shared" si="126"/>
        <v>0</v>
      </c>
      <c r="R564" s="334">
        <f t="shared" si="126"/>
        <v>0</v>
      </c>
      <c r="S564" s="334">
        <f t="shared" si="126"/>
        <v>0</v>
      </c>
      <c r="T564" s="334">
        <f t="shared" si="126"/>
        <v>0</v>
      </c>
      <c r="U564" s="334">
        <f t="shared" si="126"/>
        <v>0</v>
      </c>
      <c r="V564" s="334">
        <f t="shared" si="126"/>
        <v>0</v>
      </c>
      <c r="W564" s="334">
        <f t="shared" si="126"/>
        <v>0</v>
      </c>
      <c r="X564" s="335">
        <f t="shared" si="126"/>
        <v>0</v>
      </c>
      <c r="Y564" s="336">
        <f t="shared" si="126"/>
        <v>0</v>
      </c>
      <c r="Z564" s="337">
        <f t="shared" si="126"/>
        <v>0</v>
      </c>
    </row>
    <row r="565" spans="1:26" ht="15.75" thickBot="1">
      <c r="A565" s="235"/>
      <c r="B565" s="538" t="s">
        <v>80</v>
      </c>
      <c r="C565" s="539"/>
      <c r="D565" s="304"/>
      <c r="E565" s="305"/>
      <c r="F565" s="306"/>
      <c r="G565" s="307"/>
      <c r="H565" s="236"/>
      <c r="I565" s="306"/>
      <c r="J565" s="308"/>
      <c r="K565" s="338">
        <f>K564+'розподіл по викладачам І сем'!K386</f>
        <v>0</v>
      </c>
      <c r="L565" s="338">
        <f>L564+'розподіл по викладачам І сем'!L386</f>
        <v>0</v>
      </c>
      <c r="M565" s="338">
        <f>M564+'розподіл по викладачам І сем'!M386</f>
        <v>0</v>
      </c>
      <c r="N565" s="338">
        <f>N564+'розподіл по викладачам І сем'!N386</f>
        <v>0</v>
      </c>
      <c r="O565" s="338">
        <f>O564+'розподіл по викладачам І сем'!O386</f>
        <v>0</v>
      </c>
      <c r="P565" s="338">
        <f>P564+'розподіл по викладачам І сем'!P386</f>
        <v>0</v>
      </c>
      <c r="Q565" s="338">
        <f>Q564+'розподіл по викладачам І сем'!Q386</f>
        <v>0</v>
      </c>
      <c r="R565" s="338">
        <f>R564+'розподіл по викладачам І сем'!R386</f>
        <v>0</v>
      </c>
      <c r="S565" s="338">
        <f>S564+'розподіл по викладачам І сем'!S386</f>
        <v>0</v>
      </c>
      <c r="T565" s="338">
        <f>T564+'розподіл по викладачам І сем'!T386</f>
        <v>0</v>
      </c>
      <c r="U565" s="338">
        <f>U564+'розподіл по викладачам І сем'!U386</f>
        <v>0</v>
      </c>
      <c r="V565" s="338">
        <f>V564+'розподіл по викладачам І сем'!V386</f>
        <v>0</v>
      </c>
      <c r="W565" s="338">
        <f>W564+'розподіл по викладачам І сем'!W386</f>
        <v>0</v>
      </c>
      <c r="X565" s="338">
        <f>X564+'розподіл по викладачам І сем'!X386</f>
        <v>0</v>
      </c>
      <c r="Y565" s="338">
        <f>Y564+'розподіл по викладачам І сем'!Y386</f>
        <v>0</v>
      </c>
      <c r="Z565" s="338">
        <f>Z564+'розподіл по викладачам І сем'!Z386</f>
        <v>0</v>
      </c>
    </row>
    <row r="566" spans="1:26" ht="15">
      <c r="A566" s="207">
        <v>19</v>
      </c>
      <c r="B566" s="315">
        <f>'розподіл по викладачам І сем'!B387</f>
        <v>0</v>
      </c>
      <c r="C566" s="315">
        <f>'розподіл по викладачам І сем'!C387</f>
        <v>0</v>
      </c>
      <c r="D566" s="265"/>
      <c r="E566" s="266"/>
      <c r="F566" s="266"/>
      <c r="G566" s="267"/>
      <c r="H566" s="209"/>
      <c r="I566" s="268"/>
      <c r="J566" s="269"/>
      <c r="K566" s="316"/>
      <c r="L566" s="317"/>
      <c r="M566" s="317"/>
      <c r="N566" s="317"/>
      <c r="O566" s="317"/>
      <c r="P566" s="317"/>
      <c r="Q566" s="317"/>
      <c r="R566" s="317"/>
      <c r="S566" s="317"/>
      <c r="T566" s="317"/>
      <c r="U566" s="317"/>
      <c r="V566" s="210"/>
      <c r="W566" s="210"/>
      <c r="X566" s="318"/>
      <c r="Y566" s="319"/>
      <c r="Z566" s="320"/>
    </row>
    <row r="567" spans="1:26" ht="16.5">
      <c r="A567" s="71"/>
      <c r="B567" s="72"/>
      <c r="C567" s="198"/>
      <c r="D567" s="270"/>
      <c r="E567" s="51"/>
      <c r="F567" s="51"/>
      <c r="G567" s="216"/>
      <c r="H567" s="217"/>
      <c r="I567" s="51"/>
      <c r="J567" s="271"/>
      <c r="K567" s="171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>
        <v>0</v>
      </c>
      <c r="X567" s="12"/>
      <c r="Y567" s="71">
        <f>SUM(K567:X567)</f>
        <v>0</v>
      </c>
      <c r="Z567" s="165">
        <f>K567+L567+M567+U567+O567</f>
        <v>0</v>
      </c>
    </row>
    <row r="568" spans="1:26" ht="16.5">
      <c r="A568" s="71"/>
      <c r="B568" s="72"/>
      <c r="C568" s="198"/>
      <c r="D568" s="270"/>
      <c r="E568" s="51"/>
      <c r="F568" s="51"/>
      <c r="G568" s="216"/>
      <c r="H568" s="217"/>
      <c r="I568" s="51"/>
      <c r="J568" s="271"/>
      <c r="K568" s="67"/>
      <c r="L568" s="45"/>
      <c r="M568" s="9"/>
      <c r="N568" s="9"/>
      <c r="O568" s="9"/>
      <c r="P568" s="45"/>
      <c r="Q568" s="43"/>
      <c r="R568" s="45"/>
      <c r="S568" s="9"/>
      <c r="T568" s="9"/>
      <c r="U568" s="9"/>
      <c r="V568" s="45"/>
      <c r="W568" s="45">
        <v>0</v>
      </c>
      <c r="X568" s="12"/>
      <c r="Y568" s="71">
        <f t="shared" ref="Y568:Y578" si="127">SUM(K568:X568)</f>
        <v>0</v>
      </c>
      <c r="Z568" s="165">
        <f t="shared" ref="Z568:Z578" si="128">K568+L568+M568+U568+O568</f>
        <v>0</v>
      </c>
    </row>
    <row r="569" spans="1:26" ht="16.5">
      <c r="A569" s="71"/>
      <c r="B569" s="72"/>
      <c r="C569" s="199"/>
      <c r="D569" s="270"/>
      <c r="E569" s="51"/>
      <c r="F569" s="51"/>
      <c r="G569" s="216"/>
      <c r="H569" s="217"/>
      <c r="I569" s="51"/>
      <c r="J569" s="271"/>
      <c r="K569" s="171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>
        <v>0</v>
      </c>
      <c r="X569" s="12"/>
      <c r="Y569" s="71">
        <f t="shared" si="127"/>
        <v>0</v>
      </c>
      <c r="Z569" s="165">
        <f t="shared" si="128"/>
        <v>0</v>
      </c>
    </row>
    <row r="570" spans="1:26" ht="16.5">
      <c r="A570" s="71"/>
      <c r="B570" s="72"/>
      <c r="C570" s="200"/>
      <c r="D570" s="270"/>
      <c r="E570" s="272"/>
      <c r="F570" s="273"/>
      <c r="G570" s="217"/>
      <c r="H570" s="217"/>
      <c r="I570" s="273"/>
      <c r="J570" s="271"/>
      <c r="K570" s="67"/>
      <c r="L570" s="45"/>
      <c r="M570" s="9"/>
      <c r="N570" s="9"/>
      <c r="O570" s="9"/>
      <c r="P570" s="45"/>
      <c r="Q570" s="45"/>
      <c r="R570" s="45"/>
      <c r="S570" s="9"/>
      <c r="T570" s="9"/>
      <c r="U570" s="9"/>
      <c r="V570" s="45"/>
      <c r="W570" s="45"/>
      <c r="X570" s="132"/>
      <c r="Y570" s="71">
        <f t="shared" si="127"/>
        <v>0</v>
      </c>
      <c r="Z570" s="165">
        <f t="shared" si="128"/>
        <v>0</v>
      </c>
    </row>
    <row r="571" spans="1:26" ht="16.5">
      <c r="A571" s="71"/>
      <c r="B571" s="72"/>
      <c r="C571" s="201"/>
      <c r="D571" s="270"/>
      <c r="E571" s="272"/>
      <c r="F571" s="273"/>
      <c r="G571" s="217"/>
      <c r="H571" s="217"/>
      <c r="I571" s="51"/>
      <c r="J571" s="271"/>
      <c r="K571" s="171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>
        <v>0</v>
      </c>
      <c r="X571" s="12"/>
      <c r="Y571" s="71">
        <f t="shared" si="127"/>
        <v>0</v>
      </c>
      <c r="Z571" s="165">
        <f t="shared" si="128"/>
        <v>0</v>
      </c>
    </row>
    <row r="572" spans="1:26" ht="16.5">
      <c r="A572" s="71"/>
      <c r="B572" s="72"/>
      <c r="C572" s="201"/>
      <c r="D572" s="270"/>
      <c r="E572" s="272"/>
      <c r="F572" s="273"/>
      <c r="G572" s="217"/>
      <c r="H572" s="217"/>
      <c r="I572" s="51"/>
      <c r="J572" s="271"/>
      <c r="K572" s="171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>
        <v>0</v>
      </c>
      <c r="X572" s="12"/>
      <c r="Y572" s="71">
        <f t="shared" si="127"/>
        <v>0</v>
      </c>
      <c r="Z572" s="165">
        <f t="shared" si="128"/>
        <v>0</v>
      </c>
    </row>
    <row r="573" spans="1:26" ht="16.5">
      <c r="A573" s="71"/>
      <c r="B573" s="72"/>
      <c r="C573" s="201"/>
      <c r="D573" s="270"/>
      <c r="E573" s="272"/>
      <c r="F573" s="273"/>
      <c r="G573" s="217"/>
      <c r="H573" s="217"/>
      <c r="I573" s="51"/>
      <c r="J573" s="271"/>
      <c r="K573" s="171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12"/>
      <c r="Y573" s="71">
        <f t="shared" si="127"/>
        <v>0</v>
      </c>
      <c r="Z573" s="165">
        <f t="shared" si="128"/>
        <v>0</v>
      </c>
    </row>
    <row r="574" spans="1:26" ht="16.5">
      <c r="A574" s="71"/>
      <c r="B574" s="72"/>
      <c r="C574" s="201"/>
      <c r="D574" s="270"/>
      <c r="E574" s="272"/>
      <c r="F574" s="273"/>
      <c r="G574" s="217"/>
      <c r="H574" s="217"/>
      <c r="I574" s="51"/>
      <c r="J574" s="271"/>
      <c r="K574" s="171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>
        <v>0</v>
      </c>
      <c r="X574" s="12"/>
      <c r="Y574" s="71">
        <f t="shared" si="127"/>
        <v>0</v>
      </c>
      <c r="Z574" s="165">
        <f t="shared" si="128"/>
        <v>0</v>
      </c>
    </row>
    <row r="575" spans="1:26" ht="16.5">
      <c r="A575" s="71"/>
      <c r="B575" s="72"/>
      <c r="C575" s="201"/>
      <c r="D575" s="270"/>
      <c r="E575" s="272"/>
      <c r="F575" s="273"/>
      <c r="G575" s="217"/>
      <c r="H575" s="217"/>
      <c r="I575" s="51"/>
      <c r="J575" s="271"/>
      <c r="K575" s="171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>
        <v>0</v>
      </c>
      <c r="X575" s="12"/>
      <c r="Y575" s="71">
        <f t="shared" si="127"/>
        <v>0</v>
      </c>
      <c r="Z575" s="165">
        <f t="shared" si="128"/>
        <v>0</v>
      </c>
    </row>
    <row r="576" spans="1:26" ht="16.5">
      <c r="A576" s="71"/>
      <c r="B576" s="72"/>
      <c r="C576" s="201"/>
      <c r="D576" s="270"/>
      <c r="E576" s="272"/>
      <c r="F576" s="219"/>
      <c r="G576" s="217"/>
      <c r="H576" s="217"/>
      <c r="I576" s="273"/>
      <c r="J576" s="271"/>
      <c r="K576" s="171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>
        <v>0</v>
      </c>
      <c r="X576" s="12"/>
      <c r="Y576" s="71">
        <f t="shared" si="127"/>
        <v>0</v>
      </c>
      <c r="Z576" s="165">
        <f t="shared" si="128"/>
        <v>0</v>
      </c>
    </row>
    <row r="577" spans="1:26" ht="16.5">
      <c r="A577" s="71"/>
      <c r="B577" s="72"/>
      <c r="C577" s="131"/>
      <c r="D577" s="270"/>
      <c r="E577" s="272"/>
      <c r="F577" s="219"/>
      <c r="G577" s="217"/>
      <c r="H577" s="217"/>
      <c r="I577" s="273"/>
      <c r="J577" s="271"/>
      <c r="K577" s="171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>
        <v>0</v>
      </c>
      <c r="X577" s="12"/>
      <c r="Y577" s="71">
        <f t="shared" si="127"/>
        <v>0</v>
      </c>
      <c r="Z577" s="165">
        <f t="shared" si="128"/>
        <v>0</v>
      </c>
    </row>
    <row r="578" spans="1:26" ht="17.25" thickBot="1">
      <c r="A578" s="220"/>
      <c r="B578" s="221"/>
      <c r="C578" s="222"/>
      <c r="D578" s="275"/>
      <c r="E578" s="276"/>
      <c r="F578" s="223"/>
      <c r="G578" s="223"/>
      <c r="H578" s="224"/>
      <c r="I578" s="277"/>
      <c r="J578" s="278"/>
      <c r="K578" s="162"/>
      <c r="L578" s="135"/>
      <c r="M578" s="135"/>
      <c r="N578" s="135"/>
      <c r="O578" s="135"/>
      <c r="P578" s="135"/>
      <c r="Q578" s="135"/>
      <c r="R578" s="135"/>
      <c r="S578" s="135"/>
      <c r="T578" s="135"/>
      <c r="U578" s="135"/>
      <c r="V578" s="135"/>
      <c r="W578" s="135"/>
      <c r="X578" s="140"/>
      <c r="Y578" s="71">
        <f t="shared" si="127"/>
        <v>0</v>
      </c>
      <c r="Z578" s="165">
        <f t="shared" si="128"/>
        <v>0</v>
      </c>
    </row>
    <row r="579" spans="1:26" ht="15" thickBot="1">
      <c r="A579" s="227"/>
      <c r="B579" s="488" t="s">
        <v>78</v>
      </c>
      <c r="C579" s="489"/>
      <c r="D579" s="279"/>
      <c r="E579" s="280"/>
      <c r="F579" s="281"/>
      <c r="G579" s="281"/>
      <c r="H579" s="228"/>
      <c r="I579" s="282"/>
      <c r="J579" s="283"/>
      <c r="K579" s="322">
        <f>SUM(K567:K578)</f>
        <v>0</v>
      </c>
      <c r="L579" s="229">
        <f t="shared" ref="L579:X579" si="129">SUM(L567:L578)</f>
        <v>0</v>
      </c>
      <c r="M579" s="229">
        <f t="shared" si="129"/>
        <v>0</v>
      </c>
      <c r="N579" s="229">
        <f t="shared" si="129"/>
        <v>0</v>
      </c>
      <c r="O579" s="229">
        <f t="shared" si="129"/>
        <v>0</v>
      </c>
      <c r="P579" s="229">
        <f t="shared" si="129"/>
        <v>0</v>
      </c>
      <c r="Q579" s="229">
        <f t="shared" si="129"/>
        <v>0</v>
      </c>
      <c r="R579" s="229">
        <f t="shared" si="129"/>
        <v>0</v>
      </c>
      <c r="S579" s="229">
        <f t="shared" si="129"/>
        <v>0</v>
      </c>
      <c r="T579" s="229">
        <f t="shared" si="129"/>
        <v>0</v>
      </c>
      <c r="U579" s="229">
        <f t="shared" si="129"/>
        <v>0</v>
      </c>
      <c r="V579" s="229">
        <f t="shared" si="129"/>
        <v>0</v>
      </c>
      <c r="W579" s="229">
        <f t="shared" si="129"/>
        <v>0</v>
      </c>
      <c r="X579" s="323">
        <f t="shared" si="129"/>
        <v>0</v>
      </c>
      <c r="Y579" s="227">
        <f>SUM(K579:X579)</f>
        <v>0</v>
      </c>
      <c r="Z579" s="324">
        <f>SUM(Z567:Z578)</f>
        <v>0</v>
      </c>
    </row>
    <row r="580" spans="1:26" ht="16.5">
      <c r="A580" s="225"/>
      <c r="B580" s="237"/>
      <c r="C580" s="240"/>
      <c r="D580" s="284"/>
      <c r="E580" s="285"/>
      <c r="F580" s="286"/>
      <c r="G580" s="286"/>
      <c r="H580" s="226"/>
      <c r="I580" s="287"/>
      <c r="J580" s="288"/>
      <c r="K580" s="325"/>
      <c r="L580" s="325"/>
      <c r="M580" s="325"/>
      <c r="N580" s="325"/>
      <c r="O580" s="325"/>
      <c r="P580" s="325"/>
      <c r="Q580" s="325"/>
      <c r="R580" s="325"/>
      <c r="S580" s="325"/>
      <c r="T580" s="325"/>
      <c r="U580" s="325"/>
      <c r="V580" s="325"/>
      <c r="W580" s="325">
        <v>0</v>
      </c>
      <c r="X580" s="326"/>
      <c r="Y580" s="70">
        <f>SUM(K580:X580)</f>
        <v>0</v>
      </c>
      <c r="Z580" s="327">
        <f>K580+L580+M580+U580+O580+R580</f>
        <v>0</v>
      </c>
    </row>
    <row r="581" spans="1:26" ht="16.5">
      <c r="A581" s="202"/>
      <c r="B581" s="238"/>
      <c r="C581" s="241"/>
      <c r="D581" s="289"/>
      <c r="E581" s="290"/>
      <c r="F581" s="291"/>
      <c r="G581" s="286"/>
      <c r="H581" s="205"/>
      <c r="I581" s="292"/>
      <c r="J581" s="288"/>
      <c r="K581" s="328"/>
      <c r="L581" s="328"/>
      <c r="M581" s="328"/>
      <c r="N581" s="328"/>
      <c r="O581" s="328"/>
      <c r="P581" s="328"/>
      <c r="Q581" s="328"/>
      <c r="R581" s="328"/>
      <c r="S581" s="325"/>
      <c r="T581" s="325"/>
      <c r="U581" s="325"/>
      <c r="V581" s="328"/>
      <c r="W581" s="328"/>
      <c r="X581" s="329"/>
      <c r="Y581" s="71">
        <f t="shared" ref="Y581:Y595" si="130">SUM(K581:X581)</f>
        <v>0</v>
      </c>
      <c r="Z581" s="327">
        <f t="shared" ref="Z581:Z595" si="131">K581+L581+M581+U581+O581+R581</f>
        <v>0</v>
      </c>
    </row>
    <row r="582" spans="1:26" ht="16.5">
      <c r="A582" s="202"/>
      <c r="B582" s="238"/>
      <c r="C582" s="241"/>
      <c r="D582" s="289"/>
      <c r="E582" s="290"/>
      <c r="F582" s="291"/>
      <c r="G582" s="216"/>
      <c r="H582" s="205"/>
      <c r="I582" s="292"/>
      <c r="J582" s="288"/>
      <c r="K582" s="328"/>
      <c r="L582" s="328"/>
      <c r="M582" s="328"/>
      <c r="N582" s="328"/>
      <c r="O582" s="328"/>
      <c r="P582" s="328"/>
      <c r="Q582" s="328"/>
      <c r="R582" s="328"/>
      <c r="S582" s="325"/>
      <c r="T582" s="325"/>
      <c r="U582" s="325"/>
      <c r="V582" s="328"/>
      <c r="W582" s="328">
        <v>0</v>
      </c>
      <c r="X582" s="329"/>
      <c r="Y582" s="71">
        <f t="shared" si="130"/>
        <v>0</v>
      </c>
      <c r="Z582" s="327">
        <f t="shared" si="131"/>
        <v>0</v>
      </c>
    </row>
    <row r="583" spans="1:26" ht="16.5">
      <c r="A583" s="202"/>
      <c r="B583" s="238"/>
      <c r="C583" s="241"/>
      <c r="D583" s="289"/>
      <c r="E583" s="290"/>
      <c r="F583" s="291"/>
      <c r="G583" s="216"/>
      <c r="H583" s="205"/>
      <c r="I583" s="292"/>
      <c r="J583" s="288"/>
      <c r="K583" s="328"/>
      <c r="L583" s="328"/>
      <c r="M583" s="328"/>
      <c r="N583" s="328"/>
      <c r="O583" s="328"/>
      <c r="P583" s="328"/>
      <c r="Q583" s="328"/>
      <c r="R583" s="328"/>
      <c r="S583" s="325"/>
      <c r="T583" s="325"/>
      <c r="U583" s="325"/>
      <c r="V583" s="328"/>
      <c r="W583" s="328">
        <v>0</v>
      </c>
      <c r="X583" s="329"/>
      <c r="Y583" s="71">
        <f t="shared" si="130"/>
        <v>0</v>
      </c>
      <c r="Z583" s="327">
        <f t="shared" si="131"/>
        <v>0</v>
      </c>
    </row>
    <row r="584" spans="1:26" ht="16.5">
      <c r="A584" s="202"/>
      <c r="B584" s="238"/>
      <c r="C584" s="241"/>
      <c r="D584" s="289"/>
      <c r="E584" s="290"/>
      <c r="F584" s="291"/>
      <c r="G584" s="216"/>
      <c r="H584" s="205"/>
      <c r="I584" s="292"/>
      <c r="J584" s="288"/>
      <c r="K584" s="328"/>
      <c r="L584" s="328"/>
      <c r="M584" s="328"/>
      <c r="N584" s="328"/>
      <c r="O584" s="328"/>
      <c r="P584" s="328"/>
      <c r="Q584" s="328"/>
      <c r="R584" s="328"/>
      <c r="S584" s="325"/>
      <c r="T584" s="325"/>
      <c r="U584" s="325"/>
      <c r="V584" s="328"/>
      <c r="W584" s="328">
        <v>0</v>
      </c>
      <c r="X584" s="329"/>
      <c r="Y584" s="71">
        <f t="shared" si="130"/>
        <v>0</v>
      </c>
      <c r="Z584" s="327">
        <f t="shared" si="131"/>
        <v>0</v>
      </c>
    </row>
    <row r="585" spans="1:26" ht="16.5">
      <c r="A585" s="202"/>
      <c r="B585" s="238"/>
      <c r="C585" s="241"/>
      <c r="D585" s="289"/>
      <c r="E585" s="290"/>
      <c r="F585" s="291"/>
      <c r="G585" s="216"/>
      <c r="H585" s="205"/>
      <c r="I585" s="292"/>
      <c r="J585" s="288"/>
      <c r="K585" s="328"/>
      <c r="L585" s="328"/>
      <c r="M585" s="328"/>
      <c r="N585" s="328"/>
      <c r="O585" s="328"/>
      <c r="P585" s="328"/>
      <c r="Q585" s="328"/>
      <c r="R585" s="328"/>
      <c r="S585" s="325"/>
      <c r="T585" s="325"/>
      <c r="U585" s="325"/>
      <c r="V585" s="328"/>
      <c r="W585" s="328">
        <v>0</v>
      </c>
      <c r="X585" s="329"/>
      <c r="Y585" s="71">
        <f t="shared" si="130"/>
        <v>0</v>
      </c>
      <c r="Z585" s="327">
        <f t="shared" si="131"/>
        <v>0</v>
      </c>
    </row>
    <row r="586" spans="1:26" ht="16.5">
      <c r="A586" s="202"/>
      <c r="B586" s="238"/>
      <c r="C586" s="241"/>
      <c r="D586" s="289"/>
      <c r="E586" s="290"/>
      <c r="F586" s="291"/>
      <c r="G586" s="291"/>
      <c r="H586" s="205"/>
      <c r="I586" s="292"/>
      <c r="J586" s="288"/>
      <c r="K586" s="328"/>
      <c r="L586" s="328"/>
      <c r="M586" s="328"/>
      <c r="N586" s="328"/>
      <c r="O586" s="328"/>
      <c r="P586" s="328"/>
      <c r="Q586" s="328"/>
      <c r="R586" s="328"/>
      <c r="S586" s="325"/>
      <c r="T586" s="325"/>
      <c r="U586" s="325"/>
      <c r="V586" s="328"/>
      <c r="W586" s="328">
        <v>0</v>
      </c>
      <c r="X586" s="329"/>
      <c r="Y586" s="71">
        <f t="shared" si="130"/>
        <v>0</v>
      </c>
      <c r="Z586" s="327">
        <f t="shared" si="131"/>
        <v>0</v>
      </c>
    </row>
    <row r="587" spans="1:26" ht="16.5">
      <c r="A587" s="202"/>
      <c r="B587" s="238"/>
      <c r="C587" s="241"/>
      <c r="D587" s="289"/>
      <c r="E587" s="290"/>
      <c r="F587" s="291"/>
      <c r="G587" s="216"/>
      <c r="H587" s="205"/>
      <c r="I587" s="292"/>
      <c r="J587" s="288"/>
      <c r="K587" s="328"/>
      <c r="L587" s="328"/>
      <c r="M587" s="328"/>
      <c r="N587" s="328"/>
      <c r="O587" s="328"/>
      <c r="P587" s="328"/>
      <c r="Q587" s="328"/>
      <c r="R587" s="328"/>
      <c r="S587" s="325"/>
      <c r="T587" s="325"/>
      <c r="U587" s="325"/>
      <c r="V587" s="328"/>
      <c r="W587" s="328">
        <v>0</v>
      </c>
      <c r="X587" s="329"/>
      <c r="Y587" s="71">
        <f t="shared" si="130"/>
        <v>0</v>
      </c>
      <c r="Z587" s="327">
        <f t="shared" si="131"/>
        <v>0</v>
      </c>
    </row>
    <row r="588" spans="1:26" ht="16.5">
      <c r="A588" s="202"/>
      <c r="B588" s="238"/>
      <c r="C588" s="241"/>
      <c r="D588" s="289"/>
      <c r="E588" s="290"/>
      <c r="F588" s="291"/>
      <c r="G588" s="286"/>
      <c r="H588" s="205"/>
      <c r="I588" s="292"/>
      <c r="J588" s="288"/>
      <c r="K588" s="328"/>
      <c r="L588" s="328"/>
      <c r="M588" s="328"/>
      <c r="N588" s="328"/>
      <c r="O588" s="328"/>
      <c r="P588" s="328"/>
      <c r="Q588" s="328"/>
      <c r="R588" s="328"/>
      <c r="S588" s="325"/>
      <c r="T588" s="325"/>
      <c r="U588" s="325"/>
      <c r="V588" s="328"/>
      <c r="W588" s="328">
        <v>0</v>
      </c>
      <c r="X588" s="329"/>
      <c r="Y588" s="71">
        <f t="shared" si="130"/>
        <v>0</v>
      </c>
      <c r="Z588" s="327">
        <f t="shared" si="131"/>
        <v>0</v>
      </c>
    </row>
    <row r="589" spans="1:26" ht="16.5">
      <c r="A589" s="202"/>
      <c r="B589" s="238"/>
      <c r="C589" s="241"/>
      <c r="D589" s="289"/>
      <c r="E589" s="290"/>
      <c r="F589" s="291"/>
      <c r="G589" s="291"/>
      <c r="H589" s="205"/>
      <c r="I589" s="292"/>
      <c r="J589" s="288"/>
      <c r="K589" s="328"/>
      <c r="L589" s="328"/>
      <c r="M589" s="328"/>
      <c r="N589" s="328"/>
      <c r="O589" s="328"/>
      <c r="P589" s="328"/>
      <c r="Q589" s="328"/>
      <c r="R589" s="328"/>
      <c r="S589" s="325"/>
      <c r="T589" s="325"/>
      <c r="U589" s="325">
        <v>0</v>
      </c>
      <c r="V589" s="328"/>
      <c r="W589" s="328">
        <v>0</v>
      </c>
      <c r="X589" s="329"/>
      <c r="Y589" s="71">
        <f t="shared" si="130"/>
        <v>0</v>
      </c>
      <c r="Z589" s="327">
        <f t="shared" si="131"/>
        <v>0</v>
      </c>
    </row>
    <row r="590" spans="1:26" ht="16.5">
      <c r="A590" s="202"/>
      <c r="B590" s="238"/>
      <c r="C590" s="241"/>
      <c r="D590" s="289"/>
      <c r="E590" s="290"/>
      <c r="F590" s="291"/>
      <c r="G590" s="291"/>
      <c r="H590" s="205"/>
      <c r="I590" s="292"/>
      <c r="J590" s="288"/>
      <c r="K590" s="328"/>
      <c r="L590" s="328"/>
      <c r="M590" s="328"/>
      <c r="N590" s="328"/>
      <c r="O590" s="328"/>
      <c r="P590" s="328"/>
      <c r="Q590" s="328"/>
      <c r="R590" s="328"/>
      <c r="S590" s="325"/>
      <c r="T590" s="325"/>
      <c r="U590" s="325">
        <v>0</v>
      </c>
      <c r="V590" s="328"/>
      <c r="W590" s="328">
        <v>0</v>
      </c>
      <c r="X590" s="329"/>
      <c r="Y590" s="71">
        <f t="shared" si="130"/>
        <v>0</v>
      </c>
      <c r="Z590" s="327">
        <f t="shared" si="131"/>
        <v>0</v>
      </c>
    </row>
    <row r="591" spans="1:26" ht="16.5">
      <c r="A591" s="202"/>
      <c r="B591" s="238"/>
      <c r="C591" s="241"/>
      <c r="D591" s="289"/>
      <c r="E591" s="290"/>
      <c r="F591" s="291"/>
      <c r="G591" s="291"/>
      <c r="H591" s="205"/>
      <c r="I591" s="292"/>
      <c r="J591" s="288"/>
      <c r="K591" s="328"/>
      <c r="L591" s="328"/>
      <c r="M591" s="328"/>
      <c r="N591" s="328"/>
      <c r="O591" s="328"/>
      <c r="P591" s="328"/>
      <c r="Q591" s="328"/>
      <c r="R591" s="328"/>
      <c r="S591" s="325"/>
      <c r="T591" s="325"/>
      <c r="U591" s="325">
        <v>0</v>
      </c>
      <c r="V591" s="328"/>
      <c r="W591" s="328">
        <v>0</v>
      </c>
      <c r="X591" s="329"/>
      <c r="Y591" s="71">
        <f t="shared" si="130"/>
        <v>0</v>
      </c>
      <c r="Z591" s="327">
        <f t="shared" si="131"/>
        <v>0</v>
      </c>
    </row>
    <row r="592" spans="1:26">
      <c r="A592" s="202"/>
      <c r="B592" s="238"/>
      <c r="C592" s="250"/>
      <c r="D592" s="289"/>
      <c r="E592" s="290"/>
      <c r="F592" s="291"/>
      <c r="G592" s="291"/>
      <c r="H592" s="205"/>
      <c r="I592" s="292"/>
      <c r="J592" s="288"/>
      <c r="K592" s="328"/>
      <c r="L592" s="328"/>
      <c r="M592" s="328"/>
      <c r="N592" s="328"/>
      <c r="O592" s="328"/>
      <c r="P592" s="328"/>
      <c r="Q592" s="328"/>
      <c r="R592" s="328"/>
      <c r="S592" s="325"/>
      <c r="T592" s="325"/>
      <c r="U592" s="325">
        <v>0</v>
      </c>
      <c r="V592" s="328"/>
      <c r="W592" s="328">
        <v>0</v>
      </c>
      <c r="X592" s="329"/>
      <c r="Y592" s="71">
        <f t="shared" si="130"/>
        <v>0</v>
      </c>
      <c r="Z592" s="327">
        <f t="shared" si="131"/>
        <v>0</v>
      </c>
    </row>
    <row r="593" spans="1:26">
      <c r="A593" s="231"/>
      <c r="B593" s="239"/>
      <c r="C593" s="254"/>
      <c r="D593" s="309"/>
      <c r="E593" s="295"/>
      <c r="F593" s="296"/>
      <c r="G593" s="296"/>
      <c r="H593" s="232"/>
      <c r="I593" s="297"/>
      <c r="J593" s="310"/>
      <c r="K593" s="330"/>
      <c r="L593" s="330"/>
      <c r="M593" s="330"/>
      <c r="N593" s="330"/>
      <c r="O593" s="330"/>
      <c r="P593" s="330"/>
      <c r="Q593" s="330"/>
      <c r="R593" s="330"/>
      <c r="S593" s="342"/>
      <c r="T593" s="328"/>
      <c r="U593" s="328"/>
      <c r="V593" s="330"/>
      <c r="W593" s="330">
        <v>0</v>
      </c>
      <c r="X593" s="332"/>
      <c r="Y593" s="71">
        <f t="shared" si="130"/>
        <v>0</v>
      </c>
      <c r="Z593" s="327">
        <f t="shared" si="131"/>
        <v>0</v>
      </c>
    </row>
    <row r="594" spans="1:26">
      <c r="A594" s="231"/>
      <c r="B594" s="239"/>
      <c r="C594" s="254"/>
      <c r="D594" s="309"/>
      <c r="E594" s="295"/>
      <c r="F594" s="296"/>
      <c r="G594" s="296"/>
      <c r="H594" s="232"/>
      <c r="I594" s="297"/>
      <c r="J594" s="310"/>
      <c r="K594" s="330"/>
      <c r="L594" s="330"/>
      <c r="M594" s="330"/>
      <c r="N594" s="330"/>
      <c r="O594" s="330"/>
      <c r="P594" s="330"/>
      <c r="Q594" s="330"/>
      <c r="R594" s="330"/>
      <c r="S594" s="342"/>
      <c r="T594" s="328"/>
      <c r="U594" s="328"/>
      <c r="V594" s="330"/>
      <c r="W594" s="330">
        <v>0</v>
      </c>
      <c r="X594" s="332"/>
      <c r="Y594" s="71">
        <f t="shared" si="130"/>
        <v>0</v>
      </c>
      <c r="Z594" s="327">
        <f t="shared" si="131"/>
        <v>0</v>
      </c>
    </row>
    <row r="595" spans="1:26" ht="15" thickBot="1">
      <c r="A595" s="231"/>
      <c r="B595" s="239"/>
      <c r="C595" s="252"/>
      <c r="D595" s="294"/>
      <c r="E595" s="295"/>
      <c r="F595" s="296"/>
      <c r="G595" s="296"/>
      <c r="H595" s="232"/>
      <c r="I595" s="297"/>
      <c r="J595" s="298"/>
      <c r="K595" s="330"/>
      <c r="L595" s="330"/>
      <c r="M595" s="330"/>
      <c r="N595" s="330"/>
      <c r="O595" s="330"/>
      <c r="P595" s="330"/>
      <c r="Q595" s="330"/>
      <c r="R595" s="330"/>
      <c r="S595" s="331"/>
      <c r="T595" s="331"/>
      <c r="U595" s="331"/>
      <c r="V595" s="330"/>
      <c r="W595" s="330">
        <v>0</v>
      </c>
      <c r="X595" s="332"/>
      <c r="Y595" s="71">
        <f t="shared" si="130"/>
        <v>0</v>
      </c>
      <c r="Z595" s="327">
        <f t="shared" si="131"/>
        <v>0</v>
      </c>
    </row>
    <row r="596" spans="1:26" ht="15" thickBot="1">
      <c r="A596" s="227"/>
      <c r="B596" s="520" t="s">
        <v>86</v>
      </c>
      <c r="C596" s="521"/>
      <c r="D596" s="279"/>
      <c r="E596" s="280"/>
      <c r="F596" s="281"/>
      <c r="G596" s="281"/>
      <c r="H596" s="228"/>
      <c r="I596" s="282"/>
      <c r="J596" s="283"/>
      <c r="K596" s="322">
        <f t="shared" ref="K596:Z596" si="132">SUM(K580:K595)</f>
        <v>0</v>
      </c>
      <c r="L596" s="322">
        <f t="shared" si="132"/>
        <v>0</v>
      </c>
      <c r="M596" s="322">
        <f t="shared" si="132"/>
        <v>0</v>
      </c>
      <c r="N596" s="322">
        <f t="shared" si="132"/>
        <v>0</v>
      </c>
      <c r="O596" s="322">
        <f t="shared" si="132"/>
        <v>0</v>
      </c>
      <c r="P596" s="322">
        <f t="shared" si="132"/>
        <v>0</v>
      </c>
      <c r="Q596" s="322">
        <f t="shared" si="132"/>
        <v>0</v>
      </c>
      <c r="R596" s="322">
        <f t="shared" si="132"/>
        <v>0</v>
      </c>
      <c r="S596" s="322">
        <f t="shared" si="132"/>
        <v>0</v>
      </c>
      <c r="T596" s="322">
        <f t="shared" si="132"/>
        <v>0</v>
      </c>
      <c r="U596" s="322">
        <f t="shared" si="132"/>
        <v>0</v>
      </c>
      <c r="V596" s="322">
        <f t="shared" si="132"/>
        <v>0</v>
      </c>
      <c r="W596" s="322">
        <f t="shared" si="132"/>
        <v>0</v>
      </c>
      <c r="X596" s="333">
        <f t="shared" si="132"/>
        <v>0</v>
      </c>
      <c r="Y596" s="227">
        <f t="shared" si="132"/>
        <v>0</v>
      </c>
      <c r="Z596" s="324">
        <f t="shared" si="132"/>
        <v>0</v>
      </c>
    </row>
    <row r="597" spans="1:26" ht="15.75" thickBot="1">
      <c r="A597" s="233"/>
      <c r="B597" s="504" t="s">
        <v>79</v>
      </c>
      <c r="C597" s="505"/>
      <c r="D597" s="299"/>
      <c r="E597" s="300"/>
      <c r="F597" s="301"/>
      <c r="G597" s="302"/>
      <c r="H597" s="234"/>
      <c r="I597" s="301"/>
      <c r="J597" s="303"/>
      <c r="K597" s="334">
        <f t="shared" ref="K597:Z597" si="133">K579+K596</f>
        <v>0</v>
      </c>
      <c r="L597" s="334">
        <f t="shared" si="133"/>
        <v>0</v>
      </c>
      <c r="M597" s="334">
        <f t="shared" si="133"/>
        <v>0</v>
      </c>
      <c r="N597" s="334">
        <f t="shared" si="133"/>
        <v>0</v>
      </c>
      <c r="O597" s="334">
        <f t="shared" si="133"/>
        <v>0</v>
      </c>
      <c r="P597" s="334">
        <f t="shared" si="133"/>
        <v>0</v>
      </c>
      <c r="Q597" s="334">
        <f t="shared" si="133"/>
        <v>0</v>
      </c>
      <c r="R597" s="334">
        <f t="shared" si="133"/>
        <v>0</v>
      </c>
      <c r="S597" s="334">
        <f t="shared" si="133"/>
        <v>0</v>
      </c>
      <c r="T597" s="334">
        <f t="shared" si="133"/>
        <v>0</v>
      </c>
      <c r="U597" s="334">
        <f t="shared" si="133"/>
        <v>0</v>
      </c>
      <c r="V597" s="334">
        <f t="shared" si="133"/>
        <v>0</v>
      </c>
      <c r="W597" s="334">
        <f t="shared" si="133"/>
        <v>0</v>
      </c>
      <c r="X597" s="335">
        <f t="shared" si="133"/>
        <v>0</v>
      </c>
      <c r="Y597" s="336">
        <f t="shared" si="133"/>
        <v>0</v>
      </c>
      <c r="Z597" s="337">
        <f t="shared" si="133"/>
        <v>0</v>
      </c>
    </row>
    <row r="598" spans="1:26" ht="15.75" thickBot="1">
      <c r="A598" s="235"/>
      <c r="B598" s="538" t="s">
        <v>80</v>
      </c>
      <c r="C598" s="539"/>
      <c r="D598" s="304"/>
      <c r="E598" s="305"/>
      <c r="F598" s="306"/>
      <c r="G598" s="307"/>
      <c r="H598" s="236"/>
      <c r="I598" s="306"/>
      <c r="J598" s="308"/>
      <c r="K598" s="338">
        <f>K597+'розподіл по викладачам І сем'!K406</f>
        <v>0</v>
      </c>
      <c r="L598" s="338">
        <f>L597+'розподіл по викладачам І сем'!L406</f>
        <v>0</v>
      </c>
      <c r="M598" s="338">
        <f>M597+'розподіл по викладачам І сем'!M406</f>
        <v>0</v>
      </c>
      <c r="N598" s="338">
        <f>N597+'розподіл по викладачам І сем'!N406</f>
        <v>0</v>
      </c>
      <c r="O598" s="338">
        <f>O597+'розподіл по викладачам І сем'!O406</f>
        <v>0</v>
      </c>
      <c r="P598" s="338">
        <f>P597+'розподіл по викладачам І сем'!P406</f>
        <v>0</v>
      </c>
      <c r="Q598" s="338">
        <f>Q597+'розподіл по викладачам І сем'!Q406</f>
        <v>0</v>
      </c>
      <c r="R598" s="338">
        <f>R597+'розподіл по викладачам І сем'!R406</f>
        <v>0</v>
      </c>
      <c r="S598" s="338">
        <f>S597+'розподіл по викладачам І сем'!S406</f>
        <v>0</v>
      </c>
      <c r="T598" s="338">
        <f>T597+'розподіл по викладачам І сем'!T406</f>
        <v>0</v>
      </c>
      <c r="U598" s="338">
        <f>U597+'розподіл по викладачам І сем'!U406</f>
        <v>0</v>
      </c>
      <c r="V598" s="338">
        <f>V597+'розподіл по викладачам І сем'!V406</f>
        <v>0</v>
      </c>
      <c r="W598" s="338">
        <f>W597+'розподіл по викладачам І сем'!W406</f>
        <v>0</v>
      </c>
      <c r="X598" s="338">
        <f>X597+'розподіл по викладачам І сем'!X406</f>
        <v>0</v>
      </c>
      <c r="Y598" s="338">
        <f>Y597+'розподіл по викладачам І сем'!Y406</f>
        <v>0</v>
      </c>
      <c r="Z598" s="338">
        <f>Z597+'розподіл по викладачам І сем'!Z406</f>
        <v>0</v>
      </c>
    </row>
    <row r="599" spans="1:26" ht="15">
      <c r="A599" s="207">
        <v>20</v>
      </c>
      <c r="B599" s="315">
        <f>'розподіл по викладачам І сем'!B407</f>
        <v>0</v>
      </c>
      <c r="C599" s="315">
        <f>'розподіл по викладачам І сем'!C407</f>
        <v>0</v>
      </c>
      <c r="D599" s="265"/>
      <c r="E599" s="266"/>
      <c r="F599" s="266"/>
      <c r="G599" s="267"/>
      <c r="H599" s="209"/>
      <c r="I599" s="268"/>
      <c r="J599" s="269"/>
      <c r="K599" s="316"/>
      <c r="L599" s="317"/>
      <c r="M599" s="317"/>
      <c r="N599" s="317"/>
      <c r="O599" s="317"/>
      <c r="P599" s="317"/>
      <c r="Q599" s="317"/>
      <c r="R599" s="317"/>
      <c r="S599" s="317"/>
      <c r="T599" s="317"/>
      <c r="U599" s="317"/>
      <c r="V599" s="210"/>
      <c r="W599" s="210"/>
      <c r="X599" s="318"/>
      <c r="Y599" s="319"/>
      <c r="Z599" s="320"/>
    </row>
    <row r="600" spans="1:26" ht="16.5">
      <c r="A600" s="71"/>
      <c r="B600" s="72"/>
      <c r="C600" s="198"/>
      <c r="D600" s="270"/>
      <c r="E600" s="51"/>
      <c r="F600" s="51"/>
      <c r="G600" s="216"/>
      <c r="H600" s="216"/>
      <c r="I600" s="51"/>
      <c r="J600" s="271"/>
      <c r="K600" s="171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>
        <v>0</v>
      </c>
      <c r="X600" s="12"/>
      <c r="Y600" s="71">
        <f>SUM(K600:X600)</f>
        <v>0</v>
      </c>
      <c r="Z600" s="165">
        <f>K600+L600+M600+U600+O600</f>
        <v>0</v>
      </c>
    </row>
    <row r="601" spans="1:26" ht="16.5">
      <c r="A601" s="71"/>
      <c r="B601" s="72"/>
      <c r="C601" s="198"/>
      <c r="D601" s="270"/>
      <c r="E601" s="51"/>
      <c r="F601" s="51"/>
      <c r="G601" s="216"/>
      <c r="H601" s="216"/>
      <c r="I601" s="51"/>
      <c r="J601" s="271"/>
      <c r="K601" s="67"/>
      <c r="L601" s="45"/>
      <c r="M601" s="9"/>
      <c r="N601" s="9"/>
      <c r="O601" s="9"/>
      <c r="P601" s="45"/>
      <c r="Q601" s="43"/>
      <c r="R601" s="45"/>
      <c r="S601" s="9"/>
      <c r="T601" s="9"/>
      <c r="U601" s="9">
        <v>0</v>
      </c>
      <c r="V601" s="45"/>
      <c r="W601" s="45">
        <v>0</v>
      </c>
      <c r="X601" s="12"/>
      <c r="Y601" s="71">
        <f t="shared" ref="Y601:Y611" si="134">SUM(K601:X601)</f>
        <v>0</v>
      </c>
      <c r="Z601" s="165">
        <f t="shared" ref="Z601:Z611" si="135">K601+L601+M601+U601+O601</f>
        <v>0</v>
      </c>
    </row>
    <row r="602" spans="1:26" ht="16.5">
      <c r="A602" s="71"/>
      <c r="B602" s="72"/>
      <c r="C602" s="199"/>
      <c r="D602" s="270"/>
      <c r="E602" s="51"/>
      <c r="F602" s="51"/>
      <c r="G602" s="216"/>
      <c r="H602" s="216"/>
      <c r="I602" s="51"/>
      <c r="J602" s="271"/>
      <c r="K602" s="171"/>
      <c r="L602" s="9"/>
      <c r="M602" s="9"/>
      <c r="N602" s="9"/>
      <c r="O602" s="9"/>
      <c r="P602" s="9"/>
      <c r="Q602" s="9"/>
      <c r="R602" s="9"/>
      <c r="S602" s="9"/>
      <c r="T602" s="9"/>
      <c r="U602" s="9">
        <v>0</v>
      </c>
      <c r="V602" s="9"/>
      <c r="W602" s="9">
        <v>0</v>
      </c>
      <c r="X602" s="12"/>
      <c r="Y602" s="71">
        <f t="shared" si="134"/>
        <v>0</v>
      </c>
      <c r="Z602" s="165">
        <f t="shared" si="135"/>
        <v>0</v>
      </c>
    </row>
    <row r="603" spans="1:26" ht="16.5">
      <c r="A603" s="71"/>
      <c r="B603" s="72"/>
      <c r="C603" s="200"/>
      <c r="D603" s="270"/>
      <c r="E603" s="272"/>
      <c r="F603" s="273"/>
      <c r="G603" s="217"/>
      <c r="H603" s="216"/>
      <c r="I603" s="273"/>
      <c r="J603" s="271"/>
      <c r="K603" s="67"/>
      <c r="L603" s="45"/>
      <c r="M603" s="9"/>
      <c r="N603" s="9"/>
      <c r="O603" s="9"/>
      <c r="P603" s="45"/>
      <c r="Q603" s="45"/>
      <c r="R603" s="45"/>
      <c r="S603" s="9"/>
      <c r="T603" s="9"/>
      <c r="U603" s="9">
        <v>0</v>
      </c>
      <c r="V603" s="45"/>
      <c r="W603" s="45">
        <v>0</v>
      </c>
      <c r="X603" s="132"/>
      <c r="Y603" s="71">
        <f t="shared" si="134"/>
        <v>0</v>
      </c>
      <c r="Z603" s="165">
        <f t="shared" si="135"/>
        <v>0</v>
      </c>
    </row>
    <row r="604" spans="1:26" ht="16.5">
      <c r="A604" s="71"/>
      <c r="B604" s="72"/>
      <c r="C604" s="201"/>
      <c r="D604" s="270"/>
      <c r="E604" s="272"/>
      <c r="F604" s="273"/>
      <c r="G604" s="217"/>
      <c r="H604" s="216"/>
      <c r="I604" s="51"/>
      <c r="J604" s="271"/>
      <c r="K604" s="171"/>
      <c r="L604" s="9"/>
      <c r="M604" s="9"/>
      <c r="N604" s="9"/>
      <c r="O604" s="9"/>
      <c r="P604" s="9"/>
      <c r="Q604" s="9"/>
      <c r="R604" s="9"/>
      <c r="S604" s="9"/>
      <c r="T604" s="9"/>
      <c r="U604" s="9">
        <v>0</v>
      </c>
      <c r="V604" s="9"/>
      <c r="W604" s="9"/>
      <c r="X604" s="12"/>
      <c r="Y604" s="71">
        <f t="shared" si="134"/>
        <v>0</v>
      </c>
      <c r="Z604" s="165">
        <f t="shared" si="135"/>
        <v>0</v>
      </c>
    </row>
    <row r="605" spans="1:26" ht="16.5">
      <c r="A605" s="71"/>
      <c r="B605" s="72"/>
      <c r="C605" s="201"/>
      <c r="D605" s="270"/>
      <c r="E605" s="272"/>
      <c r="F605" s="273"/>
      <c r="G605" s="217"/>
      <c r="H605" s="216"/>
      <c r="I605" s="51"/>
      <c r="J605" s="271"/>
      <c r="K605" s="171"/>
      <c r="L605" s="9"/>
      <c r="M605" s="9"/>
      <c r="N605" s="9"/>
      <c r="O605" s="9"/>
      <c r="P605" s="9"/>
      <c r="Q605" s="9"/>
      <c r="R605" s="9"/>
      <c r="S605" s="9"/>
      <c r="T605" s="9"/>
      <c r="U605" s="9">
        <v>0</v>
      </c>
      <c r="V605" s="9"/>
      <c r="W605" s="9">
        <v>0</v>
      </c>
      <c r="X605" s="12"/>
      <c r="Y605" s="71">
        <f t="shared" si="134"/>
        <v>0</v>
      </c>
      <c r="Z605" s="165">
        <f t="shared" si="135"/>
        <v>0</v>
      </c>
    </row>
    <row r="606" spans="1:26" ht="16.5">
      <c r="A606" s="71"/>
      <c r="B606" s="72"/>
      <c r="C606" s="201"/>
      <c r="D606" s="270"/>
      <c r="E606" s="272"/>
      <c r="F606" s="273"/>
      <c r="G606" s="217"/>
      <c r="H606" s="216"/>
      <c r="I606" s="51"/>
      <c r="J606" s="271"/>
      <c r="K606" s="171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>
        <v>0</v>
      </c>
      <c r="X606" s="12"/>
      <c r="Y606" s="71">
        <f t="shared" si="134"/>
        <v>0</v>
      </c>
      <c r="Z606" s="165">
        <f t="shared" si="135"/>
        <v>0</v>
      </c>
    </row>
    <row r="607" spans="1:26" ht="16.5">
      <c r="A607" s="71"/>
      <c r="B607" s="72"/>
      <c r="C607" s="201"/>
      <c r="D607" s="270"/>
      <c r="E607" s="272"/>
      <c r="F607" s="273"/>
      <c r="G607" s="217"/>
      <c r="H607" s="216"/>
      <c r="I607" s="51"/>
      <c r="J607" s="271"/>
      <c r="K607" s="171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>
        <v>0</v>
      </c>
      <c r="W607" s="9">
        <v>0</v>
      </c>
      <c r="X607" s="12"/>
      <c r="Y607" s="71">
        <f t="shared" si="134"/>
        <v>0</v>
      </c>
      <c r="Z607" s="165">
        <f t="shared" si="135"/>
        <v>0</v>
      </c>
    </row>
    <row r="608" spans="1:26" ht="16.5">
      <c r="A608" s="71"/>
      <c r="B608" s="72"/>
      <c r="C608" s="201"/>
      <c r="D608" s="270"/>
      <c r="E608" s="272"/>
      <c r="F608" s="273"/>
      <c r="G608" s="217"/>
      <c r="H608" s="216"/>
      <c r="I608" s="51"/>
      <c r="J608" s="271"/>
      <c r="K608" s="171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>
        <v>0</v>
      </c>
      <c r="W608" s="9">
        <v>0</v>
      </c>
      <c r="X608" s="12"/>
      <c r="Y608" s="71">
        <f t="shared" si="134"/>
        <v>0</v>
      </c>
      <c r="Z608" s="165">
        <f t="shared" si="135"/>
        <v>0</v>
      </c>
    </row>
    <row r="609" spans="1:26" ht="16.5">
      <c r="A609" s="71"/>
      <c r="B609" s="72"/>
      <c r="C609" s="201"/>
      <c r="D609" s="270"/>
      <c r="E609" s="272"/>
      <c r="F609" s="219"/>
      <c r="G609" s="218"/>
      <c r="H609" s="216"/>
      <c r="I609" s="274"/>
      <c r="J609" s="271"/>
      <c r="K609" s="171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12"/>
      <c r="Y609" s="71">
        <f t="shared" si="134"/>
        <v>0</v>
      </c>
      <c r="Z609" s="165">
        <f t="shared" si="135"/>
        <v>0</v>
      </c>
    </row>
    <row r="610" spans="1:26" ht="16.5">
      <c r="A610" s="71"/>
      <c r="B610" s="72"/>
      <c r="C610" s="131"/>
      <c r="D610" s="270"/>
      <c r="E610" s="272"/>
      <c r="F610" s="219"/>
      <c r="G610" s="219"/>
      <c r="H610" s="311"/>
      <c r="I610" s="274"/>
      <c r="J610" s="271"/>
      <c r="K610" s="171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12"/>
      <c r="Y610" s="71">
        <f t="shared" si="134"/>
        <v>0</v>
      </c>
      <c r="Z610" s="165">
        <f t="shared" si="135"/>
        <v>0</v>
      </c>
    </row>
    <row r="611" spans="1:26" ht="17.25" thickBot="1">
      <c r="A611" s="220"/>
      <c r="B611" s="221"/>
      <c r="C611" s="222"/>
      <c r="D611" s="275"/>
      <c r="E611" s="276"/>
      <c r="F611" s="223"/>
      <c r="G611" s="223"/>
      <c r="H611" s="312"/>
      <c r="I611" s="277"/>
      <c r="J611" s="278"/>
      <c r="K611" s="162"/>
      <c r="L611" s="135"/>
      <c r="M611" s="135"/>
      <c r="N611" s="135"/>
      <c r="O611" s="135"/>
      <c r="P611" s="135"/>
      <c r="Q611" s="135"/>
      <c r="R611" s="135"/>
      <c r="S611" s="135"/>
      <c r="T611" s="135"/>
      <c r="U611" s="135"/>
      <c r="V611" s="135"/>
      <c r="W611" s="135"/>
      <c r="X611" s="140"/>
      <c r="Y611" s="71">
        <f t="shared" si="134"/>
        <v>0</v>
      </c>
      <c r="Z611" s="165">
        <f t="shared" si="135"/>
        <v>0</v>
      </c>
    </row>
    <row r="612" spans="1:26" ht="15" thickBot="1">
      <c r="A612" s="227"/>
      <c r="B612" s="488" t="s">
        <v>78</v>
      </c>
      <c r="C612" s="489"/>
      <c r="D612" s="279"/>
      <c r="E612" s="280"/>
      <c r="F612" s="281"/>
      <c r="G612" s="281"/>
      <c r="H612" s="228"/>
      <c r="I612" s="282"/>
      <c r="J612" s="283"/>
      <c r="K612" s="322">
        <f>SUM(K600:K611)</f>
        <v>0</v>
      </c>
      <c r="L612" s="229">
        <f t="shared" ref="L612:X612" si="136">SUM(L600:L611)</f>
        <v>0</v>
      </c>
      <c r="M612" s="229">
        <f t="shared" si="136"/>
        <v>0</v>
      </c>
      <c r="N612" s="229">
        <f t="shared" si="136"/>
        <v>0</v>
      </c>
      <c r="O612" s="229">
        <f t="shared" si="136"/>
        <v>0</v>
      </c>
      <c r="P612" s="229">
        <f t="shared" si="136"/>
        <v>0</v>
      </c>
      <c r="Q612" s="229">
        <f t="shared" si="136"/>
        <v>0</v>
      </c>
      <c r="R612" s="229">
        <f t="shared" si="136"/>
        <v>0</v>
      </c>
      <c r="S612" s="229">
        <f t="shared" si="136"/>
        <v>0</v>
      </c>
      <c r="T612" s="229">
        <f t="shared" si="136"/>
        <v>0</v>
      </c>
      <c r="U612" s="229">
        <f t="shared" si="136"/>
        <v>0</v>
      </c>
      <c r="V612" s="229">
        <f t="shared" si="136"/>
        <v>0</v>
      </c>
      <c r="W612" s="229">
        <f t="shared" si="136"/>
        <v>0</v>
      </c>
      <c r="X612" s="323">
        <f t="shared" si="136"/>
        <v>0</v>
      </c>
      <c r="Y612" s="227">
        <f>SUM(K612:X612)</f>
        <v>0</v>
      </c>
      <c r="Z612" s="324">
        <f>SUM(Z600:Z611)</f>
        <v>0</v>
      </c>
    </row>
    <row r="613" spans="1:26" ht="16.5">
      <c r="A613" s="225"/>
      <c r="B613" s="237"/>
      <c r="C613" s="240"/>
      <c r="D613" s="284"/>
      <c r="E613" s="285"/>
      <c r="F613" s="286"/>
      <c r="G613" s="286"/>
      <c r="H613" s="226"/>
      <c r="I613" s="287"/>
      <c r="J613" s="288"/>
      <c r="K613" s="325"/>
      <c r="L613" s="325"/>
      <c r="M613" s="325"/>
      <c r="N613" s="325"/>
      <c r="O613" s="325"/>
      <c r="P613" s="325"/>
      <c r="Q613" s="325"/>
      <c r="R613" s="325"/>
      <c r="S613" s="325"/>
      <c r="T613" s="325"/>
      <c r="U613" s="325"/>
      <c r="V613" s="325"/>
      <c r="W613" s="325"/>
      <c r="X613" s="326"/>
      <c r="Y613" s="70">
        <f>SUM(K613:X613)</f>
        <v>0</v>
      </c>
      <c r="Z613" s="327">
        <f>K613+L613+M613+U613+O613+R613</f>
        <v>0</v>
      </c>
    </row>
    <row r="614" spans="1:26" ht="16.5">
      <c r="A614" s="202"/>
      <c r="B614" s="238"/>
      <c r="C614" s="241"/>
      <c r="D614" s="289"/>
      <c r="E614" s="290"/>
      <c r="F614" s="291"/>
      <c r="G614" s="291"/>
      <c r="H614" s="205"/>
      <c r="I614" s="292"/>
      <c r="J614" s="288"/>
      <c r="K614" s="328"/>
      <c r="L614" s="328"/>
      <c r="M614" s="328"/>
      <c r="N614" s="328"/>
      <c r="O614" s="328"/>
      <c r="P614" s="328"/>
      <c r="Q614" s="328"/>
      <c r="R614" s="328"/>
      <c r="S614" s="325"/>
      <c r="T614" s="325"/>
      <c r="U614" s="325">
        <v>0</v>
      </c>
      <c r="V614" s="328"/>
      <c r="W614" s="328">
        <v>0</v>
      </c>
      <c r="X614" s="329"/>
      <c r="Y614" s="71">
        <f t="shared" ref="Y614:Y628" si="137">SUM(K614:X614)</f>
        <v>0</v>
      </c>
      <c r="Z614" s="327">
        <f t="shared" ref="Z614:Z628" si="138">K614+L614+M614+U614+O614+R614</f>
        <v>0</v>
      </c>
    </row>
    <row r="615" spans="1:26" ht="16.5">
      <c r="A615" s="202"/>
      <c r="B615" s="238"/>
      <c r="C615" s="241"/>
      <c r="D615" s="289"/>
      <c r="E615" s="290"/>
      <c r="F615" s="291"/>
      <c r="G615" s="291"/>
      <c r="H615" s="205"/>
      <c r="I615" s="292"/>
      <c r="J615" s="288"/>
      <c r="K615" s="328"/>
      <c r="L615" s="328"/>
      <c r="M615" s="328"/>
      <c r="N615" s="328"/>
      <c r="O615" s="328"/>
      <c r="P615" s="328"/>
      <c r="Q615" s="328"/>
      <c r="R615" s="328"/>
      <c r="S615" s="325"/>
      <c r="T615" s="325"/>
      <c r="U615" s="325">
        <v>0</v>
      </c>
      <c r="V615" s="328"/>
      <c r="W615" s="328">
        <v>0</v>
      </c>
      <c r="X615" s="329"/>
      <c r="Y615" s="71">
        <f t="shared" si="137"/>
        <v>0</v>
      </c>
      <c r="Z615" s="327">
        <f t="shared" si="138"/>
        <v>0</v>
      </c>
    </row>
    <row r="616" spans="1:26" ht="16.5">
      <c r="A616" s="202"/>
      <c r="B616" s="238"/>
      <c r="C616" s="241"/>
      <c r="D616" s="289"/>
      <c r="E616" s="290"/>
      <c r="F616" s="291"/>
      <c r="G616" s="291"/>
      <c r="H616" s="205"/>
      <c r="I616" s="292"/>
      <c r="J616" s="288"/>
      <c r="K616" s="328"/>
      <c r="L616" s="328"/>
      <c r="M616" s="328"/>
      <c r="N616" s="328"/>
      <c r="O616" s="328"/>
      <c r="P616" s="328"/>
      <c r="Q616" s="328"/>
      <c r="R616" s="328"/>
      <c r="S616" s="325"/>
      <c r="T616" s="325"/>
      <c r="U616" s="325">
        <v>0</v>
      </c>
      <c r="V616" s="328"/>
      <c r="W616" s="328">
        <v>0</v>
      </c>
      <c r="X616" s="329"/>
      <c r="Y616" s="71">
        <f t="shared" si="137"/>
        <v>0</v>
      </c>
      <c r="Z616" s="327">
        <f t="shared" si="138"/>
        <v>0</v>
      </c>
    </row>
    <row r="617" spans="1:26" ht="16.5">
      <c r="A617" s="202"/>
      <c r="B617" s="238"/>
      <c r="C617" s="241"/>
      <c r="D617" s="289"/>
      <c r="E617" s="290"/>
      <c r="F617" s="291"/>
      <c r="G617" s="291"/>
      <c r="H617" s="205"/>
      <c r="I617" s="292"/>
      <c r="J617" s="288"/>
      <c r="K617" s="328"/>
      <c r="L617" s="328"/>
      <c r="M617" s="328"/>
      <c r="N617" s="328"/>
      <c r="O617" s="328"/>
      <c r="P617" s="328"/>
      <c r="Q617" s="328"/>
      <c r="R617" s="328"/>
      <c r="S617" s="325"/>
      <c r="T617" s="325"/>
      <c r="U617" s="325">
        <v>0</v>
      </c>
      <c r="V617" s="328"/>
      <c r="W617" s="328">
        <v>0</v>
      </c>
      <c r="X617" s="329"/>
      <c r="Y617" s="71">
        <f t="shared" si="137"/>
        <v>0</v>
      </c>
      <c r="Z617" s="327">
        <f t="shared" si="138"/>
        <v>0</v>
      </c>
    </row>
    <row r="618" spans="1:26" ht="16.5">
      <c r="A618" s="202"/>
      <c r="B618" s="238"/>
      <c r="C618" s="241"/>
      <c r="D618" s="289"/>
      <c r="E618" s="290"/>
      <c r="F618" s="291"/>
      <c r="G618" s="291"/>
      <c r="H618" s="205"/>
      <c r="I618" s="292"/>
      <c r="J618" s="288"/>
      <c r="K618" s="328"/>
      <c r="L618" s="328"/>
      <c r="M618" s="328"/>
      <c r="N618" s="328"/>
      <c r="O618" s="328"/>
      <c r="P618" s="328"/>
      <c r="Q618" s="328"/>
      <c r="R618" s="328"/>
      <c r="S618" s="325"/>
      <c r="T618" s="325"/>
      <c r="U618" s="325">
        <v>0</v>
      </c>
      <c r="V618" s="328"/>
      <c r="W618" s="328">
        <v>0</v>
      </c>
      <c r="X618" s="329"/>
      <c r="Y618" s="71">
        <f t="shared" si="137"/>
        <v>0</v>
      </c>
      <c r="Z618" s="327">
        <f t="shared" si="138"/>
        <v>0</v>
      </c>
    </row>
    <row r="619" spans="1:26" ht="16.5">
      <c r="A619" s="202"/>
      <c r="B619" s="238"/>
      <c r="C619" s="241"/>
      <c r="D619" s="289"/>
      <c r="E619" s="290"/>
      <c r="F619" s="291"/>
      <c r="G619" s="291"/>
      <c r="H619" s="205"/>
      <c r="I619" s="292"/>
      <c r="J619" s="288"/>
      <c r="K619" s="328"/>
      <c r="L619" s="328"/>
      <c r="M619" s="328"/>
      <c r="N619" s="328"/>
      <c r="O619" s="328"/>
      <c r="P619" s="328"/>
      <c r="Q619" s="328"/>
      <c r="R619" s="328"/>
      <c r="S619" s="325"/>
      <c r="T619" s="325"/>
      <c r="U619" s="325">
        <v>0</v>
      </c>
      <c r="V619" s="328"/>
      <c r="W619" s="328">
        <v>0</v>
      </c>
      <c r="X619" s="329"/>
      <c r="Y619" s="71">
        <f t="shared" si="137"/>
        <v>0</v>
      </c>
      <c r="Z619" s="327">
        <f t="shared" si="138"/>
        <v>0</v>
      </c>
    </row>
    <row r="620" spans="1:26" ht="16.5">
      <c r="A620" s="202"/>
      <c r="B620" s="238"/>
      <c r="C620" s="241"/>
      <c r="D620" s="289"/>
      <c r="E620" s="290"/>
      <c r="F620" s="291"/>
      <c r="G620" s="291"/>
      <c r="H620" s="205"/>
      <c r="I620" s="292"/>
      <c r="J620" s="288"/>
      <c r="K620" s="328"/>
      <c r="L620" s="328"/>
      <c r="M620" s="328"/>
      <c r="N620" s="328"/>
      <c r="O620" s="328"/>
      <c r="P620" s="328"/>
      <c r="Q620" s="328"/>
      <c r="R620" s="328"/>
      <c r="S620" s="325"/>
      <c r="T620" s="325"/>
      <c r="U620" s="325">
        <v>0</v>
      </c>
      <c r="V620" s="328"/>
      <c r="W620" s="328">
        <v>0</v>
      </c>
      <c r="X620" s="329"/>
      <c r="Y620" s="71">
        <f t="shared" si="137"/>
        <v>0</v>
      </c>
      <c r="Z620" s="327">
        <f t="shared" si="138"/>
        <v>0</v>
      </c>
    </row>
    <row r="621" spans="1:26" ht="16.5">
      <c r="A621" s="202"/>
      <c r="B621" s="238"/>
      <c r="C621" s="241"/>
      <c r="D621" s="289"/>
      <c r="E621" s="290"/>
      <c r="F621" s="291"/>
      <c r="G621" s="291"/>
      <c r="H621" s="205"/>
      <c r="I621" s="292"/>
      <c r="J621" s="288"/>
      <c r="K621" s="328"/>
      <c r="L621" s="328"/>
      <c r="M621" s="328"/>
      <c r="N621" s="328"/>
      <c r="O621" s="328"/>
      <c r="P621" s="328"/>
      <c r="Q621" s="328"/>
      <c r="R621" s="328"/>
      <c r="S621" s="325"/>
      <c r="T621" s="325"/>
      <c r="U621" s="325">
        <v>0</v>
      </c>
      <c r="V621" s="328"/>
      <c r="W621" s="328">
        <v>0</v>
      </c>
      <c r="X621" s="329"/>
      <c r="Y621" s="71">
        <f t="shared" si="137"/>
        <v>0</v>
      </c>
      <c r="Z621" s="327">
        <f t="shared" si="138"/>
        <v>0</v>
      </c>
    </row>
    <row r="622" spans="1:26" ht="16.5">
      <c r="A622" s="202"/>
      <c r="B622" s="238"/>
      <c r="C622" s="241"/>
      <c r="D622" s="289"/>
      <c r="E622" s="290"/>
      <c r="F622" s="291"/>
      <c r="G622" s="291"/>
      <c r="H622" s="205"/>
      <c r="I622" s="292"/>
      <c r="J622" s="288"/>
      <c r="K622" s="328"/>
      <c r="L622" s="328"/>
      <c r="M622" s="328"/>
      <c r="N622" s="328"/>
      <c r="O622" s="328"/>
      <c r="P622" s="328"/>
      <c r="Q622" s="328"/>
      <c r="R622" s="328"/>
      <c r="S622" s="325"/>
      <c r="T622" s="325"/>
      <c r="U622" s="325">
        <v>0</v>
      </c>
      <c r="V622" s="328"/>
      <c r="W622" s="328">
        <v>0</v>
      </c>
      <c r="X622" s="329"/>
      <c r="Y622" s="71">
        <f t="shared" si="137"/>
        <v>0</v>
      </c>
      <c r="Z622" s="327">
        <f t="shared" si="138"/>
        <v>0</v>
      </c>
    </row>
    <row r="623" spans="1:26" ht="16.5">
      <c r="A623" s="202"/>
      <c r="B623" s="238"/>
      <c r="C623" s="241"/>
      <c r="D623" s="289"/>
      <c r="E623" s="290"/>
      <c r="F623" s="291"/>
      <c r="G623" s="291"/>
      <c r="H623" s="205"/>
      <c r="I623" s="292"/>
      <c r="J623" s="288"/>
      <c r="K623" s="328"/>
      <c r="L623" s="328"/>
      <c r="M623" s="328"/>
      <c r="N623" s="328"/>
      <c r="O623" s="328"/>
      <c r="P623" s="328"/>
      <c r="Q623" s="328"/>
      <c r="R623" s="328"/>
      <c r="S623" s="325"/>
      <c r="T623" s="325"/>
      <c r="U623" s="325">
        <v>0</v>
      </c>
      <c r="V623" s="328"/>
      <c r="W623" s="328">
        <v>0</v>
      </c>
      <c r="X623" s="329"/>
      <c r="Y623" s="71">
        <f t="shared" si="137"/>
        <v>0</v>
      </c>
      <c r="Z623" s="327">
        <f t="shared" si="138"/>
        <v>0</v>
      </c>
    </row>
    <row r="624" spans="1:26" ht="16.5">
      <c r="A624" s="202"/>
      <c r="B624" s="238"/>
      <c r="C624" s="241"/>
      <c r="D624" s="289"/>
      <c r="E624" s="290"/>
      <c r="F624" s="291"/>
      <c r="G624" s="291"/>
      <c r="H624" s="205"/>
      <c r="I624" s="292"/>
      <c r="J624" s="288"/>
      <c r="K624" s="328"/>
      <c r="L624" s="328"/>
      <c r="M624" s="328"/>
      <c r="N624" s="328"/>
      <c r="O624" s="328"/>
      <c r="P624" s="328"/>
      <c r="Q624" s="328"/>
      <c r="R624" s="328"/>
      <c r="S624" s="325"/>
      <c r="T624" s="325"/>
      <c r="U624" s="325">
        <v>0</v>
      </c>
      <c r="V624" s="328"/>
      <c r="W624" s="328">
        <v>0</v>
      </c>
      <c r="X624" s="329"/>
      <c r="Y624" s="71">
        <f t="shared" si="137"/>
        <v>0</v>
      </c>
      <c r="Z624" s="327">
        <f t="shared" si="138"/>
        <v>0</v>
      </c>
    </row>
    <row r="625" spans="1:26">
      <c r="A625" s="202"/>
      <c r="B625" s="238"/>
      <c r="C625" s="250"/>
      <c r="D625" s="289"/>
      <c r="E625" s="290"/>
      <c r="F625" s="291"/>
      <c r="G625" s="291"/>
      <c r="H625" s="205"/>
      <c r="I625" s="292"/>
      <c r="J625" s="288"/>
      <c r="K625" s="328"/>
      <c r="L625" s="328"/>
      <c r="M625" s="328"/>
      <c r="N625" s="328"/>
      <c r="O625" s="328"/>
      <c r="P625" s="328"/>
      <c r="Q625" s="328"/>
      <c r="R625" s="328"/>
      <c r="S625" s="325"/>
      <c r="T625" s="325"/>
      <c r="U625" s="325">
        <v>0</v>
      </c>
      <c r="V625" s="328"/>
      <c r="W625" s="328">
        <v>0</v>
      </c>
      <c r="X625" s="329"/>
      <c r="Y625" s="71">
        <f t="shared" si="137"/>
        <v>0</v>
      </c>
      <c r="Z625" s="327">
        <f t="shared" si="138"/>
        <v>0</v>
      </c>
    </row>
    <row r="626" spans="1:26">
      <c r="A626" s="231"/>
      <c r="B626" s="239"/>
      <c r="C626" s="254"/>
      <c r="D626" s="309"/>
      <c r="E626" s="295"/>
      <c r="F626" s="296"/>
      <c r="G626" s="296"/>
      <c r="H626" s="232"/>
      <c r="I626" s="297"/>
      <c r="J626" s="310"/>
      <c r="K626" s="330"/>
      <c r="L626" s="330"/>
      <c r="M626" s="330"/>
      <c r="N626" s="330"/>
      <c r="O626" s="330"/>
      <c r="P626" s="330"/>
      <c r="Q626" s="330"/>
      <c r="R626" s="330"/>
      <c r="S626" s="342"/>
      <c r="T626" s="328"/>
      <c r="U626" s="328"/>
      <c r="V626" s="330"/>
      <c r="W626" s="330">
        <v>0</v>
      </c>
      <c r="X626" s="332"/>
      <c r="Y626" s="71">
        <f t="shared" si="137"/>
        <v>0</v>
      </c>
      <c r="Z626" s="327">
        <f t="shared" si="138"/>
        <v>0</v>
      </c>
    </row>
    <row r="627" spans="1:26">
      <c r="A627" s="231"/>
      <c r="B627" s="239"/>
      <c r="C627" s="254"/>
      <c r="D627" s="309"/>
      <c r="E627" s="295"/>
      <c r="F627" s="296"/>
      <c r="G627" s="296"/>
      <c r="H627" s="232"/>
      <c r="I627" s="297"/>
      <c r="J627" s="310"/>
      <c r="K627" s="330"/>
      <c r="L627" s="330"/>
      <c r="M627" s="330"/>
      <c r="N627" s="330"/>
      <c r="O627" s="330"/>
      <c r="P627" s="330"/>
      <c r="Q627" s="330"/>
      <c r="R627" s="330"/>
      <c r="S627" s="342"/>
      <c r="T627" s="328"/>
      <c r="U627" s="328"/>
      <c r="V627" s="330"/>
      <c r="W627" s="330">
        <v>0</v>
      </c>
      <c r="X627" s="332"/>
      <c r="Y627" s="71">
        <f t="shared" si="137"/>
        <v>0</v>
      </c>
      <c r="Z627" s="327">
        <f t="shared" si="138"/>
        <v>0</v>
      </c>
    </row>
    <row r="628" spans="1:26" ht="15" thickBot="1">
      <c r="A628" s="231"/>
      <c r="B628" s="239"/>
      <c r="C628" s="252"/>
      <c r="D628" s="294"/>
      <c r="E628" s="295"/>
      <c r="F628" s="296"/>
      <c r="G628" s="296"/>
      <c r="H628" s="232"/>
      <c r="I628" s="297"/>
      <c r="J628" s="298"/>
      <c r="K628" s="330"/>
      <c r="L628" s="330"/>
      <c r="M628" s="330"/>
      <c r="N628" s="330"/>
      <c r="O628" s="330"/>
      <c r="P628" s="330"/>
      <c r="Q628" s="330"/>
      <c r="R628" s="330"/>
      <c r="S628" s="331"/>
      <c r="T628" s="331"/>
      <c r="U628" s="331"/>
      <c r="V628" s="330"/>
      <c r="W628" s="330">
        <v>0</v>
      </c>
      <c r="X628" s="332"/>
      <c r="Y628" s="71">
        <f t="shared" si="137"/>
        <v>0</v>
      </c>
      <c r="Z628" s="327">
        <f t="shared" si="138"/>
        <v>0</v>
      </c>
    </row>
    <row r="629" spans="1:26" ht="15" thickBot="1">
      <c r="A629" s="227"/>
      <c r="B629" s="520" t="s">
        <v>86</v>
      </c>
      <c r="C629" s="521"/>
      <c r="D629" s="279"/>
      <c r="E629" s="280"/>
      <c r="F629" s="281"/>
      <c r="G629" s="281"/>
      <c r="H629" s="228"/>
      <c r="I629" s="282"/>
      <c r="J629" s="283"/>
      <c r="K629" s="322">
        <f t="shared" ref="K629:Z629" si="139">SUM(K613:K628)</f>
        <v>0</v>
      </c>
      <c r="L629" s="322">
        <f t="shared" si="139"/>
        <v>0</v>
      </c>
      <c r="M629" s="322">
        <f t="shared" si="139"/>
        <v>0</v>
      </c>
      <c r="N629" s="322">
        <f t="shared" si="139"/>
        <v>0</v>
      </c>
      <c r="O629" s="322">
        <f t="shared" si="139"/>
        <v>0</v>
      </c>
      <c r="P629" s="322">
        <f t="shared" si="139"/>
        <v>0</v>
      </c>
      <c r="Q629" s="322">
        <f t="shared" si="139"/>
        <v>0</v>
      </c>
      <c r="R629" s="322">
        <f t="shared" si="139"/>
        <v>0</v>
      </c>
      <c r="S629" s="322">
        <f t="shared" si="139"/>
        <v>0</v>
      </c>
      <c r="T629" s="322">
        <f t="shared" si="139"/>
        <v>0</v>
      </c>
      <c r="U629" s="322">
        <f t="shared" si="139"/>
        <v>0</v>
      </c>
      <c r="V629" s="322">
        <f t="shared" si="139"/>
        <v>0</v>
      </c>
      <c r="W629" s="322">
        <f t="shared" si="139"/>
        <v>0</v>
      </c>
      <c r="X629" s="333">
        <f t="shared" si="139"/>
        <v>0</v>
      </c>
      <c r="Y629" s="227">
        <f t="shared" si="139"/>
        <v>0</v>
      </c>
      <c r="Z629" s="324">
        <f t="shared" si="139"/>
        <v>0</v>
      </c>
    </row>
    <row r="630" spans="1:26" ht="15.75" thickBot="1">
      <c r="A630" s="233"/>
      <c r="B630" s="504" t="s">
        <v>79</v>
      </c>
      <c r="C630" s="505"/>
      <c r="D630" s="299"/>
      <c r="E630" s="300"/>
      <c r="F630" s="301"/>
      <c r="G630" s="302"/>
      <c r="H630" s="234"/>
      <c r="I630" s="301"/>
      <c r="J630" s="303"/>
      <c r="K630" s="334">
        <f t="shared" ref="K630:Z630" si="140">K612+K629</f>
        <v>0</v>
      </c>
      <c r="L630" s="334">
        <f t="shared" si="140"/>
        <v>0</v>
      </c>
      <c r="M630" s="334">
        <f t="shared" si="140"/>
        <v>0</v>
      </c>
      <c r="N630" s="334">
        <f t="shared" si="140"/>
        <v>0</v>
      </c>
      <c r="O630" s="334">
        <f t="shared" si="140"/>
        <v>0</v>
      </c>
      <c r="P630" s="334">
        <f t="shared" si="140"/>
        <v>0</v>
      </c>
      <c r="Q630" s="334">
        <f t="shared" si="140"/>
        <v>0</v>
      </c>
      <c r="R630" s="334">
        <f t="shared" si="140"/>
        <v>0</v>
      </c>
      <c r="S630" s="334">
        <f t="shared" si="140"/>
        <v>0</v>
      </c>
      <c r="T630" s="334">
        <f t="shared" si="140"/>
        <v>0</v>
      </c>
      <c r="U630" s="334">
        <f t="shared" si="140"/>
        <v>0</v>
      </c>
      <c r="V630" s="334">
        <f t="shared" si="140"/>
        <v>0</v>
      </c>
      <c r="W630" s="334">
        <f t="shared" si="140"/>
        <v>0</v>
      </c>
      <c r="X630" s="335">
        <f t="shared" si="140"/>
        <v>0</v>
      </c>
      <c r="Y630" s="336">
        <f t="shared" si="140"/>
        <v>0</v>
      </c>
      <c r="Z630" s="337">
        <f t="shared" si="140"/>
        <v>0</v>
      </c>
    </row>
    <row r="631" spans="1:26" ht="15.75" thickBot="1">
      <c r="A631" s="235"/>
      <c r="B631" s="538" t="s">
        <v>80</v>
      </c>
      <c r="C631" s="539"/>
      <c r="D631" s="304"/>
      <c r="E631" s="305"/>
      <c r="F631" s="306"/>
      <c r="G631" s="307"/>
      <c r="H631" s="236"/>
      <c r="I631" s="306"/>
      <c r="J631" s="308"/>
      <c r="K631" s="338">
        <f>K630+'розподіл по викладачам І сем'!K426</f>
        <v>0</v>
      </c>
      <c r="L631" s="338">
        <f>L630+'розподіл по викладачам І сем'!L426</f>
        <v>0</v>
      </c>
      <c r="M631" s="338">
        <f>M630+'розподіл по викладачам І сем'!M426</f>
        <v>0</v>
      </c>
      <c r="N631" s="338">
        <f>N630+'розподіл по викладачам І сем'!N426</f>
        <v>0</v>
      </c>
      <c r="O631" s="338">
        <f>O630+'розподіл по викладачам І сем'!O426</f>
        <v>0</v>
      </c>
      <c r="P631" s="338">
        <f>P630+'розподіл по викладачам І сем'!P426</f>
        <v>0</v>
      </c>
      <c r="Q631" s="338">
        <f>Q630+'розподіл по викладачам І сем'!Q426</f>
        <v>0</v>
      </c>
      <c r="R631" s="338">
        <f>R630+'розподіл по викладачам І сем'!R426</f>
        <v>0</v>
      </c>
      <c r="S631" s="338">
        <f>S630+'розподіл по викладачам І сем'!S426</f>
        <v>0</v>
      </c>
      <c r="T631" s="338">
        <f>T630+'розподіл по викладачам І сем'!T426</f>
        <v>0</v>
      </c>
      <c r="U631" s="338">
        <f>U630+'розподіл по викладачам І сем'!U426</f>
        <v>0</v>
      </c>
      <c r="V631" s="338">
        <f>V630+'розподіл по викладачам І сем'!V426</f>
        <v>0</v>
      </c>
      <c r="W631" s="338">
        <f>W630+'розподіл по викладачам І сем'!W426</f>
        <v>0</v>
      </c>
      <c r="X631" s="338">
        <f>X630+'розподіл по викладачам І сем'!X426</f>
        <v>0</v>
      </c>
      <c r="Y631" s="338">
        <f>Y630+'розподіл по викладачам І сем'!Y426</f>
        <v>0</v>
      </c>
      <c r="Z631" s="338">
        <f>Z630+'розподіл по викладачам І сем'!Z426</f>
        <v>0</v>
      </c>
    </row>
    <row r="632" spans="1:26" ht="15">
      <c r="A632" s="207">
        <v>21</v>
      </c>
      <c r="B632" s="315">
        <f>'розподіл по викладачам І сем'!B427</f>
        <v>0</v>
      </c>
      <c r="C632" s="315">
        <f>'розподіл по викладачам І сем'!C427</f>
        <v>0</v>
      </c>
      <c r="D632" s="265"/>
      <c r="E632" s="266"/>
      <c r="F632" s="266"/>
      <c r="G632" s="267"/>
      <c r="H632" s="209"/>
      <c r="I632" s="268"/>
      <c r="J632" s="269"/>
      <c r="K632" s="316"/>
      <c r="L632" s="317"/>
      <c r="M632" s="317"/>
      <c r="N632" s="317"/>
      <c r="O632" s="317"/>
      <c r="P632" s="317"/>
      <c r="Q632" s="317"/>
      <c r="R632" s="317"/>
      <c r="S632" s="317"/>
      <c r="T632" s="317"/>
      <c r="U632" s="317"/>
      <c r="V632" s="210"/>
      <c r="W632" s="210"/>
      <c r="X632" s="318"/>
      <c r="Y632" s="319"/>
      <c r="Z632" s="320"/>
    </row>
    <row r="633" spans="1:26" ht="16.5">
      <c r="A633" s="71"/>
      <c r="B633" s="72"/>
      <c r="C633" s="198"/>
      <c r="D633" s="270"/>
      <c r="E633" s="51"/>
      <c r="F633" s="51"/>
      <c r="G633" s="216"/>
      <c r="H633" s="216"/>
      <c r="I633" s="51"/>
      <c r="J633" s="271"/>
      <c r="K633" s="171"/>
      <c r="L633" s="9"/>
      <c r="M633" s="9"/>
      <c r="N633" s="9"/>
      <c r="O633" s="9"/>
      <c r="P633" s="9"/>
      <c r="Q633" s="9"/>
      <c r="R633" s="9"/>
      <c r="S633" s="9"/>
      <c r="T633" s="9"/>
      <c r="U633" s="9">
        <v>0</v>
      </c>
      <c r="V633" s="9"/>
      <c r="W633" s="9">
        <v>0</v>
      </c>
      <c r="X633" s="12"/>
      <c r="Y633" s="71">
        <f>SUM(K633:X633)</f>
        <v>0</v>
      </c>
      <c r="Z633" s="165">
        <f>K633+L633+M633+U633+O633</f>
        <v>0</v>
      </c>
    </row>
    <row r="634" spans="1:26" ht="16.5">
      <c r="A634" s="71"/>
      <c r="B634" s="72"/>
      <c r="C634" s="198"/>
      <c r="D634" s="270"/>
      <c r="E634" s="51"/>
      <c r="F634" s="51"/>
      <c r="G634" s="216"/>
      <c r="H634" s="216"/>
      <c r="I634" s="51"/>
      <c r="J634" s="271"/>
      <c r="K634" s="67"/>
      <c r="L634" s="45"/>
      <c r="M634" s="9"/>
      <c r="N634" s="9"/>
      <c r="O634" s="9"/>
      <c r="P634" s="45"/>
      <c r="Q634" s="43"/>
      <c r="R634" s="45"/>
      <c r="S634" s="9"/>
      <c r="T634" s="9"/>
      <c r="U634" s="9">
        <v>0</v>
      </c>
      <c r="V634" s="45"/>
      <c r="W634" s="45">
        <v>0</v>
      </c>
      <c r="X634" s="12"/>
      <c r="Y634" s="71">
        <f t="shared" ref="Y634:Y644" si="141">SUM(K634:X634)</f>
        <v>0</v>
      </c>
      <c r="Z634" s="165">
        <f t="shared" ref="Z634:Z644" si="142">K634+L634+M634+U634+O634</f>
        <v>0</v>
      </c>
    </row>
    <row r="635" spans="1:26" ht="16.5">
      <c r="A635" s="71"/>
      <c r="B635" s="72"/>
      <c r="C635" s="199"/>
      <c r="D635" s="270"/>
      <c r="E635" s="51"/>
      <c r="F635" s="51"/>
      <c r="G635" s="216"/>
      <c r="H635" s="216"/>
      <c r="I635" s="51"/>
      <c r="J635" s="271"/>
      <c r="K635" s="171"/>
      <c r="L635" s="9"/>
      <c r="M635" s="9"/>
      <c r="N635" s="9"/>
      <c r="O635" s="9"/>
      <c r="P635" s="9"/>
      <c r="Q635" s="9"/>
      <c r="R635" s="9"/>
      <c r="S635" s="9"/>
      <c r="T635" s="9"/>
      <c r="U635" s="9">
        <v>0</v>
      </c>
      <c r="V635" s="9"/>
      <c r="W635" s="9">
        <v>0</v>
      </c>
      <c r="X635" s="12"/>
      <c r="Y635" s="71">
        <f t="shared" si="141"/>
        <v>0</v>
      </c>
      <c r="Z635" s="165">
        <f t="shared" si="142"/>
        <v>0</v>
      </c>
    </row>
    <row r="636" spans="1:26" ht="16.5">
      <c r="A636" s="71"/>
      <c r="B636" s="72"/>
      <c r="C636" s="200"/>
      <c r="D636" s="270"/>
      <c r="E636" s="272"/>
      <c r="F636" s="273"/>
      <c r="G636" s="217"/>
      <c r="H636" s="216"/>
      <c r="I636" s="273"/>
      <c r="J636" s="271"/>
      <c r="K636" s="67"/>
      <c r="L636" s="45"/>
      <c r="M636" s="9"/>
      <c r="N636" s="9"/>
      <c r="O636" s="9"/>
      <c r="P636" s="45"/>
      <c r="Q636" s="45"/>
      <c r="R636" s="45"/>
      <c r="S636" s="9"/>
      <c r="T636" s="9"/>
      <c r="U636" s="9">
        <v>0</v>
      </c>
      <c r="V636" s="45"/>
      <c r="W636" s="45">
        <v>0</v>
      </c>
      <c r="X636" s="132"/>
      <c r="Y636" s="71">
        <f t="shared" si="141"/>
        <v>0</v>
      </c>
      <c r="Z636" s="165">
        <f t="shared" si="142"/>
        <v>0</v>
      </c>
    </row>
    <row r="637" spans="1:26" ht="16.5">
      <c r="A637" s="71"/>
      <c r="B637" s="72"/>
      <c r="C637" s="201"/>
      <c r="D637" s="270"/>
      <c r="E637" s="272"/>
      <c r="F637" s="273"/>
      <c r="G637" s="217"/>
      <c r="H637" s="216"/>
      <c r="I637" s="51"/>
      <c r="J637" s="271"/>
      <c r="K637" s="171"/>
      <c r="L637" s="9"/>
      <c r="M637" s="9"/>
      <c r="N637" s="9"/>
      <c r="O637" s="9"/>
      <c r="P637" s="9"/>
      <c r="Q637" s="9"/>
      <c r="R637" s="9"/>
      <c r="S637" s="9"/>
      <c r="T637" s="9"/>
      <c r="U637" s="9">
        <v>0</v>
      </c>
      <c r="V637" s="9"/>
      <c r="W637" s="9"/>
      <c r="X637" s="12"/>
      <c r="Y637" s="71">
        <f t="shared" si="141"/>
        <v>0</v>
      </c>
      <c r="Z637" s="165">
        <f t="shared" si="142"/>
        <v>0</v>
      </c>
    </row>
    <row r="638" spans="1:26" ht="16.5">
      <c r="A638" s="71"/>
      <c r="B638" s="72"/>
      <c r="C638" s="201"/>
      <c r="D638" s="270"/>
      <c r="E638" s="272"/>
      <c r="F638" s="273"/>
      <c r="G638" s="217"/>
      <c r="H638" s="216"/>
      <c r="I638" s="51"/>
      <c r="J638" s="271"/>
      <c r="K638" s="171"/>
      <c r="L638" s="9"/>
      <c r="M638" s="9"/>
      <c r="N638" s="9"/>
      <c r="O638" s="9"/>
      <c r="P638" s="9"/>
      <c r="Q638" s="9"/>
      <c r="R638" s="9"/>
      <c r="S638" s="9"/>
      <c r="T638" s="9"/>
      <c r="U638" s="9">
        <v>0</v>
      </c>
      <c r="V638" s="9"/>
      <c r="W638" s="9">
        <v>0</v>
      </c>
      <c r="X638" s="12"/>
      <c r="Y638" s="71">
        <f t="shared" si="141"/>
        <v>0</v>
      </c>
      <c r="Z638" s="165">
        <f t="shared" si="142"/>
        <v>0</v>
      </c>
    </row>
    <row r="639" spans="1:26" ht="16.5">
      <c r="A639" s="71"/>
      <c r="B639" s="72"/>
      <c r="C639" s="201"/>
      <c r="D639" s="270"/>
      <c r="E639" s="272"/>
      <c r="F639" s="273"/>
      <c r="G639" s="217"/>
      <c r="H639" s="216"/>
      <c r="I639" s="51"/>
      <c r="J639" s="271"/>
      <c r="K639" s="171"/>
      <c r="L639" s="9"/>
      <c r="M639" s="9"/>
      <c r="N639" s="9"/>
      <c r="O639" s="9"/>
      <c r="P639" s="9"/>
      <c r="Q639" s="9"/>
      <c r="R639" s="9"/>
      <c r="S639" s="9"/>
      <c r="T639" s="9"/>
      <c r="U639" s="9">
        <v>0</v>
      </c>
      <c r="V639" s="9"/>
      <c r="W639" s="9">
        <v>0</v>
      </c>
      <c r="X639" s="12"/>
      <c r="Y639" s="71">
        <f t="shared" si="141"/>
        <v>0</v>
      </c>
      <c r="Z639" s="165">
        <f t="shared" si="142"/>
        <v>0</v>
      </c>
    </row>
    <row r="640" spans="1:26" ht="16.5">
      <c r="A640" s="71"/>
      <c r="B640" s="72"/>
      <c r="C640" s="201"/>
      <c r="D640" s="270"/>
      <c r="E640" s="272"/>
      <c r="F640" s="273"/>
      <c r="G640" s="217"/>
      <c r="H640" s="216"/>
      <c r="I640" s="51"/>
      <c r="J640" s="271"/>
      <c r="K640" s="171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>
        <v>0</v>
      </c>
      <c r="W640" s="9">
        <v>0</v>
      </c>
      <c r="X640" s="12"/>
      <c r="Y640" s="71">
        <f t="shared" si="141"/>
        <v>0</v>
      </c>
      <c r="Z640" s="165">
        <f t="shared" si="142"/>
        <v>0</v>
      </c>
    </row>
    <row r="641" spans="1:26" ht="16.5">
      <c r="A641" s="71"/>
      <c r="B641" s="72"/>
      <c r="C641" s="201"/>
      <c r="D641" s="270"/>
      <c r="E641" s="272"/>
      <c r="F641" s="273"/>
      <c r="G641" s="217"/>
      <c r="H641" s="216"/>
      <c r="I641" s="51"/>
      <c r="J641" s="271"/>
      <c r="K641" s="171"/>
      <c r="L641" s="9"/>
      <c r="M641" s="9"/>
      <c r="N641" s="9"/>
      <c r="O641" s="9"/>
      <c r="P641" s="9"/>
      <c r="Q641" s="9"/>
      <c r="R641" s="9"/>
      <c r="S641" s="9"/>
      <c r="T641" s="9"/>
      <c r="U641" s="9">
        <v>0</v>
      </c>
      <c r="V641" s="9">
        <v>0</v>
      </c>
      <c r="W641" s="9">
        <v>0</v>
      </c>
      <c r="X641" s="12"/>
      <c r="Y641" s="71">
        <f t="shared" si="141"/>
        <v>0</v>
      </c>
      <c r="Z641" s="165">
        <f t="shared" si="142"/>
        <v>0</v>
      </c>
    </row>
    <row r="642" spans="1:26" ht="16.5">
      <c r="A642" s="71"/>
      <c r="B642" s="72"/>
      <c r="C642" s="201"/>
      <c r="D642" s="270"/>
      <c r="E642" s="272"/>
      <c r="F642" s="219"/>
      <c r="G642" s="218"/>
      <c r="H642" s="216"/>
      <c r="I642" s="274"/>
      <c r="J642" s="271"/>
      <c r="K642" s="171"/>
      <c r="L642" s="9"/>
      <c r="M642" s="9"/>
      <c r="N642" s="9"/>
      <c r="O642" s="9"/>
      <c r="P642" s="9"/>
      <c r="Q642" s="9"/>
      <c r="R642" s="9"/>
      <c r="S642" s="9"/>
      <c r="T642" s="9"/>
      <c r="U642" s="9">
        <v>0</v>
      </c>
      <c r="V642" s="9"/>
      <c r="W642" s="9"/>
      <c r="X642" s="12"/>
      <c r="Y642" s="71">
        <f t="shared" si="141"/>
        <v>0</v>
      </c>
      <c r="Z642" s="165">
        <f t="shared" si="142"/>
        <v>0</v>
      </c>
    </row>
    <row r="643" spans="1:26" ht="16.5">
      <c r="A643" s="71"/>
      <c r="B643" s="72"/>
      <c r="C643" s="131"/>
      <c r="D643" s="270"/>
      <c r="E643" s="272"/>
      <c r="F643" s="219"/>
      <c r="G643" s="217"/>
      <c r="H643" s="204"/>
      <c r="I643" s="274"/>
      <c r="J643" s="271"/>
      <c r="K643" s="171"/>
      <c r="L643" s="9"/>
      <c r="M643" s="9"/>
      <c r="N643" s="9"/>
      <c r="O643" s="9"/>
      <c r="P643" s="9"/>
      <c r="Q643" s="9"/>
      <c r="R643" s="9"/>
      <c r="S643" s="9"/>
      <c r="T643" s="9"/>
      <c r="U643" s="9">
        <v>0</v>
      </c>
      <c r="V643" s="9"/>
      <c r="W643" s="9"/>
      <c r="X643" s="12"/>
      <c r="Y643" s="71">
        <f t="shared" si="141"/>
        <v>0</v>
      </c>
      <c r="Z643" s="165">
        <f t="shared" si="142"/>
        <v>0</v>
      </c>
    </row>
    <row r="644" spans="1:26" ht="17.25" thickBot="1">
      <c r="A644" s="220"/>
      <c r="B644" s="221"/>
      <c r="C644" s="222"/>
      <c r="D644" s="275"/>
      <c r="E644" s="276"/>
      <c r="F644" s="223"/>
      <c r="G644" s="217"/>
      <c r="H644" s="224"/>
      <c r="I644" s="277"/>
      <c r="J644" s="278"/>
      <c r="K644" s="162"/>
      <c r="L644" s="135"/>
      <c r="M644" s="135"/>
      <c r="N644" s="135"/>
      <c r="O644" s="135"/>
      <c r="P644" s="135"/>
      <c r="Q644" s="135"/>
      <c r="R644" s="135"/>
      <c r="S644" s="135"/>
      <c r="T644" s="135"/>
      <c r="U644" s="135">
        <v>0</v>
      </c>
      <c r="V644" s="135"/>
      <c r="W644" s="135"/>
      <c r="X644" s="140"/>
      <c r="Y644" s="71">
        <f t="shared" si="141"/>
        <v>0</v>
      </c>
      <c r="Z644" s="165">
        <f t="shared" si="142"/>
        <v>0</v>
      </c>
    </row>
    <row r="645" spans="1:26" ht="15" thickBot="1">
      <c r="A645" s="227"/>
      <c r="B645" s="488" t="s">
        <v>78</v>
      </c>
      <c r="C645" s="489"/>
      <c r="D645" s="279"/>
      <c r="E645" s="280"/>
      <c r="F645" s="281"/>
      <c r="G645" s="281"/>
      <c r="H645" s="228"/>
      <c r="I645" s="282"/>
      <c r="J645" s="283"/>
      <c r="K645" s="322">
        <f>SUM(K633:K644)</f>
        <v>0</v>
      </c>
      <c r="L645" s="229">
        <f t="shared" ref="L645:X645" si="143">SUM(L633:L644)</f>
        <v>0</v>
      </c>
      <c r="M645" s="229">
        <f t="shared" si="143"/>
        <v>0</v>
      </c>
      <c r="N645" s="229">
        <f t="shared" si="143"/>
        <v>0</v>
      </c>
      <c r="O645" s="229">
        <f t="shared" si="143"/>
        <v>0</v>
      </c>
      <c r="P645" s="229">
        <f t="shared" si="143"/>
        <v>0</v>
      </c>
      <c r="Q645" s="229">
        <f t="shared" si="143"/>
        <v>0</v>
      </c>
      <c r="R645" s="229">
        <f t="shared" si="143"/>
        <v>0</v>
      </c>
      <c r="S645" s="229">
        <f t="shared" si="143"/>
        <v>0</v>
      </c>
      <c r="T645" s="229">
        <f t="shared" si="143"/>
        <v>0</v>
      </c>
      <c r="U645" s="229">
        <f t="shared" si="143"/>
        <v>0</v>
      </c>
      <c r="V645" s="229">
        <f t="shared" si="143"/>
        <v>0</v>
      </c>
      <c r="W645" s="229">
        <f t="shared" si="143"/>
        <v>0</v>
      </c>
      <c r="X645" s="323">
        <f t="shared" si="143"/>
        <v>0</v>
      </c>
      <c r="Y645" s="227">
        <f>SUM(K645:X645)</f>
        <v>0</v>
      </c>
      <c r="Z645" s="324">
        <f>SUM(Z633:Z644)</f>
        <v>0</v>
      </c>
    </row>
    <row r="646" spans="1:26" ht="16.5">
      <c r="A646" s="225"/>
      <c r="B646" s="237"/>
      <c r="C646" s="240"/>
      <c r="D646" s="284"/>
      <c r="E646" s="285"/>
      <c r="F646" s="286"/>
      <c r="G646" s="217"/>
      <c r="H646" s="226"/>
      <c r="I646" s="287"/>
      <c r="J646" s="288"/>
      <c r="K646" s="325"/>
      <c r="L646" s="325"/>
      <c r="M646" s="325"/>
      <c r="N646" s="325"/>
      <c r="O646" s="325"/>
      <c r="P646" s="325"/>
      <c r="Q646" s="325"/>
      <c r="R646" s="325"/>
      <c r="S646" s="325"/>
      <c r="T646" s="325"/>
      <c r="U646" s="325"/>
      <c r="V646" s="325"/>
      <c r="W646" s="325"/>
      <c r="X646" s="326"/>
      <c r="Y646" s="70">
        <f>SUM(K646:X646)</f>
        <v>0</v>
      </c>
      <c r="Z646" s="327">
        <f>K646+L646+M646+U646+O646+R646</f>
        <v>0</v>
      </c>
    </row>
    <row r="647" spans="1:26" ht="16.5">
      <c r="A647" s="202"/>
      <c r="B647" s="238"/>
      <c r="C647" s="241"/>
      <c r="D647" s="289"/>
      <c r="E647" s="290"/>
      <c r="F647" s="291"/>
      <c r="G647" s="291"/>
      <c r="H647" s="205"/>
      <c r="I647" s="292"/>
      <c r="J647" s="288"/>
      <c r="K647" s="328"/>
      <c r="L647" s="328"/>
      <c r="M647" s="328"/>
      <c r="N647" s="328"/>
      <c r="O647" s="328"/>
      <c r="P647" s="328"/>
      <c r="Q647" s="328"/>
      <c r="R647" s="328"/>
      <c r="S647" s="325"/>
      <c r="T647" s="325"/>
      <c r="U647" s="325">
        <v>0</v>
      </c>
      <c r="V647" s="328"/>
      <c r="W647" s="328">
        <v>0</v>
      </c>
      <c r="X647" s="329"/>
      <c r="Y647" s="71">
        <f t="shared" ref="Y647:Y661" si="144">SUM(K647:X647)</f>
        <v>0</v>
      </c>
      <c r="Z647" s="327">
        <f t="shared" ref="Z647:Z661" si="145">K647+L647+M647+U647+O647+R647</f>
        <v>0</v>
      </c>
    </row>
    <row r="648" spans="1:26" ht="16.5">
      <c r="A648" s="202"/>
      <c r="B648" s="238"/>
      <c r="C648" s="241"/>
      <c r="D648" s="289"/>
      <c r="E648" s="290"/>
      <c r="F648" s="291"/>
      <c r="G648" s="291"/>
      <c r="H648" s="205"/>
      <c r="I648" s="292"/>
      <c r="J648" s="288"/>
      <c r="K648" s="328"/>
      <c r="L648" s="328"/>
      <c r="M648" s="328"/>
      <c r="N648" s="328"/>
      <c r="O648" s="328"/>
      <c r="P648" s="328"/>
      <c r="Q648" s="328"/>
      <c r="R648" s="328"/>
      <c r="S648" s="325"/>
      <c r="T648" s="325"/>
      <c r="U648" s="325">
        <v>0</v>
      </c>
      <c r="V648" s="328"/>
      <c r="W648" s="328">
        <v>0</v>
      </c>
      <c r="X648" s="329"/>
      <c r="Y648" s="71">
        <f t="shared" si="144"/>
        <v>0</v>
      </c>
      <c r="Z648" s="327">
        <f t="shared" si="145"/>
        <v>0</v>
      </c>
    </row>
    <row r="649" spans="1:26" ht="16.5">
      <c r="A649" s="202"/>
      <c r="B649" s="238"/>
      <c r="C649" s="241"/>
      <c r="D649" s="289"/>
      <c r="E649" s="290"/>
      <c r="F649" s="291"/>
      <c r="G649" s="291"/>
      <c r="H649" s="216"/>
      <c r="I649" s="292"/>
      <c r="J649" s="288"/>
      <c r="K649" s="328"/>
      <c r="L649" s="328"/>
      <c r="M649" s="328"/>
      <c r="N649" s="328"/>
      <c r="O649" s="328"/>
      <c r="P649" s="328"/>
      <c r="Q649" s="328"/>
      <c r="R649" s="328"/>
      <c r="S649" s="325"/>
      <c r="T649" s="325"/>
      <c r="U649" s="325">
        <v>0</v>
      </c>
      <c r="V649" s="328"/>
      <c r="W649" s="328">
        <v>0</v>
      </c>
      <c r="X649" s="329"/>
      <c r="Y649" s="71">
        <f t="shared" si="144"/>
        <v>0</v>
      </c>
      <c r="Z649" s="327">
        <f t="shared" si="145"/>
        <v>0</v>
      </c>
    </row>
    <row r="650" spans="1:26" ht="16.5">
      <c r="A650" s="202"/>
      <c r="B650" s="238"/>
      <c r="C650" s="241"/>
      <c r="D650" s="289"/>
      <c r="E650" s="290"/>
      <c r="F650" s="291"/>
      <c r="G650" s="291"/>
      <c r="H650" s="205"/>
      <c r="I650" s="292"/>
      <c r="J650" s="288"/>
      <c r="K650" s="328"/>
      <c r="L650" s="328"/>
      <c r="M650" s="328"/>
      <c r="N650" s="328"/>
      <c r="O650" s="328"/>
      <c r="P650" s="328"/>
      <c r="Q650" s="328"/>
      <c r="R650" s="328"/>
      <c r="S650" s="325"/>
      <c r="T650" s="325"/>
      <c r="U650" s="325">
        <v>0</v>
      </c>
      <c r="V650" s="328"/>
      <c r="W650" s="328">
        <v>0</v>
      </c>
      <c r="X650" s="329"/>
      <c r="Y650" s="71">
        <f t="shared" si="144"/>
        <v>0</v>
      </c>
      <c r="Z650" s="327">
        <f t="shared" si="145"/>
        <v>0</v>
      </c>
    </row>
    <row r="651" spans="1:26" ht="16.5">
      <c r="A651" s="202"/>
      <c r="B651" s="238"/>
      <c r="C651" s="241"/>
      <c r="D651" s="289"/>
      <c r="E651" s="290"/>
      <c r="F651" s="291"/>
      <c r="G651" s="291"/>
      <c r="H651" s="205"/>
      <c r="I651" s="292"/>
      <c r="J651" s="288"/>
      <c r="K651" s="328"/>
      <c r="L651" s="328"/>
      <c r="M651" s="328"/>
      <c r="N651" s="328"/>
      <c r="O651" s="328"/>
      <c r="P651" s="328"/>
      <c r="Q651" s="328"/>
      <c r="R651" s="328"/>
      <c r="S651" s="325"/>
      <c r="T651" s="325"/>
      <c r="U651" s="325">
        <v>0</v>
      </c>
      <c r="V651" s="328"/>
      <c r="W651" s="328">
        <v>0</v>
      </c>
      <c r="X651" s="329"/>
      <c r="Y651" s="71">
        <f t="shared" si="144"/>
        <v>0</v>
      </c>
      <c r="Z651" s="327">
        <f t="shared" si="145"/>
        <v>0</v>
      </c>
    </row>
    <row r="652" spans="1:26" ht="16.5">
      <c r="A652" s="202"/>
      <c r="B652" s="238"/>
      <c r="C652" s="241"/>
      <c r="D652" s="289"/>
      <c r="E652" s="290"/>
      <c r="F652" s="291"/>
      <c r="G652" s="291"/>
      <c r="H652" s="205"/>
      <c r="I652" s="292"/>
      <c r="J652" s="288"/>
      <c r="K652" s="328"/>
      <c r="L652" s="328"/>
      <c r="M652" s="328"/>
      <c r="N652" s="328"/>
      <c r="O652" s="328"/>
      <c r="P652" s="328"/>
      <c r="Q652" s="328"/>
      <c r="R652" s="328"/>
      <c r="S652" s="325"/>
      <c r="T652" s="325"/>
      <c r="U652" s="325">
        <v>0</v>
      </c>
      <c r="V652" s="328"/>
      <c r="W652" s="328">
        <v>0</v>
      </c>
      <c r="X652" s="329"/>
      <c r="Y652" s="71">
        <f t="shared" si="144"/>
        <v>0</v>
      </c>
      <c r="Z652" s="327">
        <f t="shared" si="145"/>
        <v>0</v>
      </c>
    </row>
    <row r="653" spans="1:26" ht="16.5">
      <c r="A653" s="202"/>
      <c r="B653" s="238"/>
      <c r="C653" s="241"/>
      <c r="D653" s="289"/>
      <c r="E653" s="290"/>
      <c r="F653" s="291"/>
      <c r="G653" s="291"/>
      <c r="H653" s="205"/>
      <c r="I653" s="292"/>
      <c r="J653" s="288"/>
      <c r="K653" s="328"/>
      <c r="L653" s="328"/>
      <c r="M653" s="328"/>
      <c r="N653" s="328"/>
      <c r="O653" s="328"/>
      <c r="P653" s="328"/>
      <c r="Q653" s="328"/>
      <c r="R653" s="328"/>
      <c r="S653" s="325"/>
      <c r="T653" s="325"/>
      <c r="U653" s="325">
        <v>0</v>
      </c>
      <c r="V653" s="328"/>
      <c r="W653" s="328">
        <v>0</v>
      </c>
      <c r="X653" s="329"/>
      <c r="Y653" s="71">
        <f t="shared" si="144"/>
        <v>0</v>
      </c>
      <c r="Z653" s="327">
        <f t="shared" si="145"/>
        <v>0</v>
      </c>
    </row>
    <row r="654" spans="1:26" ht="16.5">
      <c r="A654" s="202"/>
      <c r="B654" s="238"/>
      <c r="C654" s="241"/>
      <c r="D654" s="289"/>
      <c r="E654" s="290"/>
      <c r="F654" s="291"/>
      <c r="G654" s="291"/>
      <c r="H654" s="205"/>
      <c r="I654" s="292"/>
      <c r="J654" s="288"/>
      <c r="K654" s="328"/>
      <c r="L654" s="328"/>
      <c r="M654" s="328"/>
      <c r="N654" s="328"/>
      <c r="O654" s="328"/>
      <c r="P654" s="328"/>
      <c r="Q654" s="328"/>
      <c r="R654" s="328"/>
      <c r="S654" s="325"/>
      <c r="T654" s="325"/>
      <c r="U654" s="325">
        <v>0</v>
      </c>
      <c r="V654" s="328"/>
      <c r="W654" s="328">
        <v>0</v>
      </c>
      <c r="X654" s="329"/>
      <c r="Y654" s="71">
        <f t="shared" si="144"/>
        <v>0</v>
      </c>
      <c r="Z654" s="327">
        <f t="shared" si="145"/>
        <v>0</v>
      </c>
    </row>
    <row r="655" spans="1:26" ht="16.5">
      <c r="A655" s="202"/>
      <c r="B655" s="238"/>
      <c r="C655" s="241"/>
      <c r="D655" s="289"/>
      <c r="E655" s="290"/>
      <c r="F655" s="291"/>
      <c r="G655" s="291"/>
      <c r="H655" s="205"/>
      <c r="I655" s="292"/>
      <c r="J655" s="288"/>
      <c r="K655" s="328"/>
      <c r="L655" s="328"/>
      <c r="M655" s="328"/>
      <c r="N655" s="328"/>
      <c r="O655" s="328"/>
      <c r="P655" s="328"/>
      <c r="Q655" s="328"/>
      <c r="R655" s="328"/>
      <c r="S655" s="325"/>
      <c r="T655" s="325"/>
      <c r="U655" s="325">
        <v>0</v>
      </c>
      <c r="V655" s="328"/>
      <c r="W655" s="328">
        <v>0</v>
      </c>
      <c r="X655" s="329"/>
      <c r="Y655" s="71">
        <f t="shared" si="144"/>
        <v>0</v>
      </c>
      <c r="Z655" s="327">
        <f t="shared" si="145"/>
        <v>0</v>
      </c>
    </row>
    <row r="656" spans="1:26" ht="16.5">
      <c r="A656" s="202"/>
      <c r="B656" s="238"/>
      <c r="C656" s="241"/>
      <c r="D656" s="289"/>
      <c r="E656" s="290"/>
      <c r="F656" s="291"/>
      <c r="G656" s="291"/>
      <c r="H656" s="205"/>
      <c r="I656" s="292"/>
      <c r="J656" s="288"/>
      <c r="K656" s="328"/>
      <c r="L656" s="328"/>
      <c r="M656" s="328"/>
      <c r="N656" s="328"/>
      <c r="O656" s="328"/>
      <c r="P656" s="328"/>
      <c r="Q656" s="328"/>
      <c r="R656" s="328"/>
      <c r="S656" s="325"/>
      <c r="T656" s="325"/>
      <c r="U656" s="325">
        <v>0</v>
      </c>
      <c r="V656" s="328"/>
      <c r="W656" s="328">
        <v>0</v>
      </c>
      <c r="X656" s="329"/>
      <c r="Y656" s="71">
        <f t="shared" si="144"/>
        <v>0</v>
      </c>
      <c r="Z656" s="327">
        <f t="shared" si="145"/>
        <v>0</v>
      </c>
    </row>
    <row r="657" spans="1:26" ht="16.5">
      <c r="A657" s="202"/>
      <c r="B657" s="238"/>
      <c r="C657" s="241"/>
      <c r="D657" s="289"/>
      <c r="E657" s="290"/>
      <c r="F657" s="291"/>
      <c r="G657" s="291"/>
      <c r="H657" s="205"/>
      <c r="I657" s="292"/>
      <c r="J657" s="288"/>
      <c r="K657" s="328"/>
      <c r="L657" s="328"/>
      <c r="M657" s="328"/>
      <c r="N657" s="328"/>
      <c r="O657" s="328"/>
      <c r="P657" s="328"/>
      <c r="Q657" s="328"/>
      <c r="R657" s="328"/>
      <c r="S657" s="325"/>
      <c r="T657" s="325"/>
      <c r="U657" s="325">
        <v>0</v>
      </c>
      <c r="V657" s="328"/>
      <c r="W657" s="328">
        <v>0</v>
      </c>
      <c r="X657" s="329"/>
      <c r="Y657" s="71">
        <f t="shared" si="144"/>
        <v>0</v>
      </c>
      <c r="Z657" s="327">
        <f t="shared" si="145"/>
        <v>0</v>
      </c>
    </row>
    <row r="658" spans="1:26">
      <c r="A658" s="202"/>
      <c r="B658" s="238"/>
      <c r="C658" s="250"/>
      <c r="D658" s="289"/>
      <c r="E658" s="290"/>
      <c r="F658" s="291"/>
      <c r="G658" s="291"/>
      <c r="H658" s="205"/>
      <c r="I658" s="292"/>
      <c r="J658" s="288"/>
      <c r="K658" s="328"/>
      <c r="L658" s="328"/>
      <c r="M658" s="328"/>
      <c r="N658" s="328"/>
      <c r="O658" s="328"/>
      <c r="P658" s="328"/>
      <c r="Q658" s="328"/>
      <c r="R658" s="328"/>
      <c r="S658" s="325"/>
      <c r="T658" s="325"/>
      <c r="U658" s="325">
        <v>0</v>
      </c>
      <c r="V658" s="328"/>
      <c r="W658" s="328">
        <v>0</v>
      </c>
      <c r="X658" s="329"/>
      <c r="Y658" s="71">
        <f t="shared" si="144"/>
        <v>0</v>
      </c>
      <c r="Z658" s="327">
        <f t="shared" si="145"/>
        <v>0</v>
      </c>
    </row>
    <row r="659" spans="1:26">
      <c r="A659" s="231"/>
      <c r="B659" s="239"/>
      <c r="C659" s="254"/>
      <c r="D659" s="309"/>
      <c r="E659" s="295"/>
      <c r="F659" s="296"/>
      <c r="G659" s="296"/>
      <c r="H659" s="232"/>
      <c r="I659" s="297"/>
      <c r="J659" s="310"/>
      <c r="K659" s="330"/>
      <c r="L659" s="330"/>
      <c r="M659" s="330"/>
      <c r="N659" s="330"/>
      <c r="O659" s="330"/>
      <c r="P659" s="330"/>
      <c r="Q659" s="330"/>
      <c r="R659" s="330"/>
      <c r="S659" s="342"/>
      <c r="T659" s="328"/>
      <c r="U659" s="328"/>
      <c r="V659" s="330"/>
      <c r="W659" s="330">
        <v>0</v>
      </c>
      <c r="X659" s="332"/>
      <c r="Y659" s="71">
        <f t="shared" si="144"/>
        <v>0</v>
      </c>
      <c r="Z659" s="327">
        <f t="shared" si="145"/>
        <v>0</v>
      </c>
    </row>
    <row r="660" spans="1:26">
      <c r="A660" s="231"/>
      <c r="B660" s="239"/>
      <c r="C660" s="254"/>
      <c r="D660" s="309"/>
      <c r="E660" s="295"/>
      <c r="F660" s="296"/>
      <c r="G660" s="296"/>
      <c r="H660" s="232"/>
      <c r="I660" s="297"/>
      <c r="J660" s="310"/>
      <c r="K660" s="330"/>
      <c r="L660" s="330"/>
      <c r="M660" s="330"/>
      <c r="N660" s="330"/>
      <c r="O660" s="330"/>
      <c r="P660" s="330"/>
      <c r="Q660" s="330"/>
      <c r="R660" s="330"/>
      <c r="S660" s="342"/>
      <c r="T660" s="328"/>
      <c r="U660" s="328"/>
      <c r="V660" s="330"/>
      <c r="W660" s="330">
        <v>0</v>
      </c>
      <c r="X660" s="332"/>
      <c r="Y660" s="71">
        <f t="shared" si="144"/>
        <v>0</v>
      </c>
      <c r="Z660" s="327">
        <f t="shared" si="145"/>
        <v>0</v>
      </c>
    </row>
    <row r="661" spans="1:26" ht="15" thickBot="1">
      <c r="A661" s="231"/>
      <c r="B661" s="239"/>
      <c r="C661" s="252"/>
      <c r="D661" s="294"/>
      <c r="E661" s="295"/>
      <c r="F661" s="296"/>
      <c r="G661" s="296"/>
      <c r="H661" s="232"/>
      <c r="I661" s="297"/>
      <c r="J661" s="298"/>
      <c r="K661" s="330"/>
      <c r="L661" s="330"/>
      <c r="M661" s="330"/>
      <c r="N661" s="330"/>
      <c r="O661" s="330"/>
      <c r="P661" s="330"/>
      <c r="Q661" s="330"/>
      <c r="R661" s="330"/>
      <c r="S661" s="331"/>
      <c r="T661" s="331"/>
      <c r="U661" s="331"/>
      <c r="V661" s="330"/>
      <c r="W661" s="330">
        <v>0</v>
      </c>
      <c r="X661" s="332"/>
      <c r="Y661" s="71">
        <f t="shared" si="144"/>
        <v>0</v>
      </c>
      <c r="Z661" s="327">
        <f t="shared" si="145"/>
        <v>0</v>
      </c>
    </row>
    <row r="662" spans="1:26" ht="15" thickBot="1">
      <c r="A662" s="227"/>
      <c r="B662" s="520" t="s">
        <v>86</v>
      </c>
      <c r="C662" s="521"/>
      <c r="D662" s="279"/>
      <c r="E662" s="280"/>
      <c r="F662" s="281"/>
      <c r="G662" s="281"/>
      <c r="H662" s="228"/>
      <c r="I662" s="282"/>
      <c r="J662" s="283"/>
      <c r="K662" s="322">
        <f t="shared" ref="K662:Z662" si="146">SUM(K646:K661)</f>
        <v>0</v>
      </c>
      <c r="L662" s="322">
        <f t="shared" si="146"/>
        <v>0</v>
      </c>
      <c r="M662" s="322">
        <f t="shared" si="146"/>
        <v>0</v>
      </c>
      <c r="N662" s="322">
        <f t="shared" si="146"/>
        <v>0</v>
      </c>
      <c r="O662" s="322">
        <f t="shared" si="146"/>
        <v>0</v>
      </c>
      <c r="P662" s="322">
        <f t="shared" si="146"/>
        <v>0</v>
      </c>
      <c r="Q662" s="322">
        <f t="shared" si="146"/>
        <v>0</v>
      </c>
      <c r="R662" s="322">
        <f t="shared" si="146"/>
        <v>0</v>
      </c>
      <c r="S662" s="322">
        <f t="shared" si="146"/>
        <v>0</v>
      </c>
      <c r="T662" s="322">
        <f t="shared" si="146"/>
        <v>0</v>
      </c>
      <c r="U662" s="322">
        <f t="shared" si="146"/>
        <v>0</v>
      </c>
      <c r="V662" s="322">
        <f t="shared" si="146"/>
        <v>0</v>
      </c>
      <c r="W662" s="322">
        <f t="shared" si="146"/>
        <v>0</v>
      </c>
      <c r="X662" s="333">
        <f t="shared" si="146"/>
        <v>0</v>
      </c>
      <c r="Y662" s="227">
        <f t="shared" si="146"/>
        <v>0</v>
      </c>
      <c r="Z662" s="324">
        <f t="shared" si="146"/>
        <v>0</v>
      </c>
    </row>
    <row r="663" spans="1:26" ht="15.75" thickBot="1">
      <c r="A663" s="233"/>
      <c r="B663" s="504" t="s">
        <v>79</v>
      </c>
      <c r="C663" s="505"/>
      <c r="D663" s="299"/>
      <c r="E663" s="300"/>
      <c r="F663" s="301"/>
      <c r="G663" s="302"/>
      <c r="H663" s="234"/>
      <c r="I663" s="301"/>
      <c r="J663" s="303"/>
      <c r="K663" s="334">
        <f t="shared" ref="K663:Z663" si="147">K645+K662</f>
        <v>0</v>
      </c>
      <c r="L663" s="334">
        <f t="shared" si="147"/>
        <v>0</v>
      </c>
      <c r="M663" s="334">
        <f t="shared" si="147"/>
        <v>0</v>
      </c>
      <c r="N663" s="334">
        <f t="shared" si="147"/>
        <v>0</v>
      </c>
      <c r="O663" s="334">
        <f t="shared" si="147"/>
        <v>0</v>
      </c>
      <c r="P663" s="334">
        <f t="shared" si="147"/>
        <v>0</v>
      </c>
      <c r="Q663" s="334">
        <f t="shared" si="147"/>
        <v>0</v>
      </c>
      <c r="R663" s="334">
        <f t="shared" si="147"/>
        <v>0</v>
      </c>
      <c r="S663" s="334">
        <f t="shared" si="147"/>
        <v>0</v>
      </c>
      <c r="T663" s="334">
        <f t="shared" si="147"/>
        <v>0</v>
      </c>
      <c r="U663" s="334">
        <f t="shared" si="147"/>
        <v>0</v>
      </c>
      <c r="V663" s="334">
        <f t="shared" si="147"/>
        <v>0</v>
      </c>
      <c r="W663" s="334">
        <f t="shared" si="147"/>
        <v>0</v>
      </c>
      <c r="X663" s="335">
        <f t="shared" si="147"/>
        <v>0</v>
      </c>
      <c r="Y663" s="336">
        <f t="shared" si="147"/>
        <v>0</v>
      </c>
      <c r="Z663" s="337">
        <f t="shared" si="147"/>
        <v>0</v>
      </c>
    </row>
    <row r="664" spans="1:26" ht="15.75" thickBot="1">
      <c r="A664" s="235"/>
      <c r="B664" s="538" t="s">
        <v>80</v>
      </c>
      <c r="C664" s="539"/>
      <c r="D664" s="304"/>
      <c r="E664" s="305"/>
      <c r="F664" s="306"/>
      <c r="G664" s="307"/>
      <c r="H664" s="236"/>
      <c r="I664" s="306"/>
      <c r="J664" s="308"/>
      <c r="K664" s="338">
        <f>K663+'розподіл по викладачам І сем'!K446</f>
        <v>0</v>
      </c>
      <c r="L664" s="338">
        <f>L663+'розподіл по викладачам І сем'!L446</f>
        <v>0</v>
      </c>
      <c r="M664" s="338">
        <f>M663+'розподіл по викладачам І сем'!M446</f>
        <v>0</v>
      </c>
      <c r="N664" s="338">
        <f>N663+'розподіл по викладачам І сем'!N446</f>
        <v>0</v>
      </c>
      <c r="O664" s="338">
        <f>O663+'розподіл по викладачам І сем'!O446</f>
        <v>0</v>
      </c>
      <c r="P664" s="338">
        <f>P663+'розподіл по викладачам І сем'!P446</f>
        <v>0</v>
      </c>
      <c r="Q664" s="338">
        <f>Q663+'розподіл по викладачам І сем'!Q446</f>
        <v>0</v>
      </c>
      <c r="R664" s="338">
        <f>R663+'розподіл по викладачам І сем'!R446</f>
        <v>0</v>
      </c>
      <c r="S664" s="338">
        <f>S663+'розподіл по викладачам І сем'!S446</f>
        <v>0</v>
      </c>
      <c r="T664" s="338">
        <f>T663+'розподіл по викладачам І сем'!T446</f>
        <v>0</v>
      </c>
      <c r="U664" s="338">
        <f>U663+'розподіл по викладачам І сем'!U446</f>
        <v>0</v>
      </c>
      <c r="V664" s="338">
        <f>V663+'розподіл по викладачам І сем'!V446</f>
        <v>0</v>
      </c>
      <c r="W664" s="338">
        <f>W663+'розподіл по викладачам І сем'!W446</f>
        <v>0</v>
      </c>
      <c r="X664" s="338">
        <f>X663+'розподіл по викладачам І сем'!X446</f>
        <v>0</v>
      </c>
      <c r="Y664" s="338">
        <f>Y663+'розподіл по викладачам І сем'!Y446</f>
        <v>0</v>
      </c>
      <c r="Z664" s="338">
        <f>Z663+'розподіл по викладачам І сем'!Z446</f>
        <v>0</v>
      </c>
    </row>
    <row r="665" spans="1:26" ht="15">
      <c r="A665" s="207">
        <v>22</v>
      </c>
      <c r="B665" s="315">
        <f>'розподіл по викладачам І сем'!B447</f>
        <v>0</v>
      </c>
      <c r="C665" s="315">
        <f>'розподіл по викладачам І сем'!C447</f>
        <v>0</v>
      </c>
      <c r="D665" s="265"/>
      <c r="E665" s="266"/>
      <c r="F665" s="266"/>
      <c r="G665" s="267"/>
      <c r="H665" s="209"/>
      <c r="I665" s="268"/>
      <c r="J665" s="269"/>
      <c r="K665" s="316"/>
      <c r="L665" s="317"/>
      <c r="M665" s="317"/>
      <c r="N665" s="317"/>
      <c r="O665" s="317"/>
      <c r="P665" s="317"/>
      <c r="Q665" s="317"/>
      <c r="R665" s="317"/>
      <c r="S665" s="317"/>
      <c r="T665" s="317"/>
      <c r="U665" s="317"/>
      <c r="V665" s="210"/>
      <c r="W665" s="210"/>
      <c r="X665" s="318"/>
      <c r="Y665" s="319"/>
      <c r="Z665" s="320"/>
    </row>
    <row r="666" spans="1:26" ht="16.5">
      <c r="A666" s="71"/>
      <c r="B666" s="72"/>
      <c r="C666" s="198"/>
      <c r="D666" s="270"/>
      <c r="E666" s="51"/>
      <c r="F666" s="51"/>
      <c r="G666" s="216"/>
      <c r="H666" s="216"/>
      <c r="I666" s="51"/>
      <c r="J666" s="271"/>
      <c r="K666" s="171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>
        <v>0</v>
      </c>
      <c r="X666" s="12"/>
      <c r="Y666" s="71">
        <f>SUM(K666:X666)</f>
        <v>0</v>
      </c>
      <c r="Z666" s="165">
        <f>K666+L666+M666+U666+O666</f>
        <v>0</v>
      </c>
    </row>
    <row r="667" spans="1:26" ht="16.5">
      <c r="A667" s="71"/>
      <c r="B667" s="72"/>
      <c r="C667" s="198"/>
      <c r="D667" s="270"/>
      <c r="E667" s="51"/>
      <c r="F667" s="51"/>
      <c r="G667" s="216"/>
      <c r="H667" s="216"/>
      <c r="I667" s="51"/>
      <c r="J667" s="271"/>
      <c r="K667" s="67"/>
      <c r="L667" s="45"/>
      <c r="M667" s="9"/>
      <c r="N667" s="9"/>
      <c r="O667" s="9"/>
      <c r="P667" s="45"/>
      <c r="Q667" s="43"/>
      <c r="R667" s="45"/>
      <c r="S667" s="9"/>
      <c r="T667" s="9"/>
      <c r="U667" s="9"/>
      <c r="V667" s="45"/>
      <c r="W667" s="45">
        <v>0</v>
      </c>
      <c r="X667" s="12"/>
      <c r="Y667" s="71">
        <f t="shared" ref="Y667:Y677" si="148">SUM(K667:X667)</f>
        <v>0</v>
      </c>
      <c r="Z667" s="165">
        <f t="shared" ref="Z667:Z677" si="149">K667+L667+M667+U667+O667</f>
        <v>0</v>
      </c>
    </row>
    <row r="668" spans="1:26" ht="16.5">
      <c r="A668" s="71"/>
      <c r="B668" s="72"/>
      <c r="C668" s="199"/>
      <c r="D668" s="270"/>
      <c r="E668" s="51"/>
      <c r="F668" s="51"/>
      <c r="G668" s="216"/>
      <c r="H668" s="216"/>
      <c r="I668" s="51"/>
      <c r="J668" s="271"/>
      <c r="K668" s="171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>
        <v>0</v>
      </c>
      <c r="X668" s="12"/>
      <c r="Y668" s="71">
        <f t="shared" si="148"/>
        <v>0</v>
      </c>
      <c r="Z668" s="165">
        <f t="shared" si="149"/>
        <v>0</v>
      </c>
    </row>
    <row r="669" spans="1:26" ht="16.5">
      <c r="A669" s="71"/>
      <c r="B669" s="72"/>
      <c r="C669" s="200"/>
      <c r="D669" s="270"/>
      <c r="E669" s="272"/>
      <c r="F669" s="273"/>
      <c r="G669" s="217"/>
      <c r="H669" s="216"/>
      <c r="I669" s="273"/>
      <c r="J669" s="271"/>
      <c r="K669" s="67"/>
      <c r="L669" s="45"/>
      <c r="M669" s="9"/>
      <c r="N669" s="9"/>
      <c r="O669" s="9"/>
      <c r="P669" s="45"/>
      <c r="Q669" s="45"/>
      <c r="R669" s="45"/>
      <c r="S669" s="9"/>
      <c r="T669" s="9"/>
      <c r="U669" s="9"/>
      <c r="V669" s="45"/>
      <c r="W669" s="45">
        <v>0</v>
      </c>
      <c r="X669" s="132"/>
      <c r="Y669" s="71">
        <f t="shared" si="148"/>
        <v>0</v>
      </c>
      <c r="Z669" s="165">
        <f t="shared" si="149"/>
        <v>0</v>
      </c>
    </row>
    <row r="670" spans="1:26" ht="16.5">
      <c r="A670" s="71"/>
      <c r="B670" s="72"/>
      <c r="C670" s="201"/>
      <c r="D670" s="270"/>
      <c r="E670" s="272"/>
      <c r="F670" s="273"/>
      <c r="G670" s="217"/>
      <c r="H670" s="216"/>
      <c r="I670" s="51"/>
      <c r="J670" s="271"/>
      <c r="K670" s="171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12"/>
      <c r="Y670" s="71">
        <f t="shared" si="148"/>
        <v>0</v>
      </c>
      <c r="Z670" s="165">
        <f t="shared" si="149"/>
        <v>0</v>
      </c>
    </row>
    <row r="671" spans="1:26" ht="16.5">
      <c r="A671" s="71"/>
      <c r="B671" s="72"/>
      <c r="C671" s="201"/>
      <c r="D671" s="270"/>
      <c r="E671" s="272"/>
      <c r="F671" s="273"/>
      <c r="G671" s="217"/>
      <c r="H671" s="216"/>
      <c r="I671" s="51"/>
      <c r="J671" s="271"/>
      <c r="K671" s="171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>
        <v>0</v>
      </c>
      <c r="X671" s="12"/>
      <c r="Y671" s="71">
        <f t="shared" si="148"/>
        <v>0</v>
      </c>
      <c r="Z671" s="165">
        <f t="shared" si="149"/>
        <v>0</v>
      </c>
    </row>
    <row r="672" spans="1:26" ht="16.5">
      <c r="A672" s="71"/>
      <c r="B672" s="72"/>
      <c r="C672" s="201"/>
      <c r="D672" s="270"/>
      <c r="E672" s="272"/>
      <c r="F672" s="273"/>
      <c r="G672" s="217"/>
      <c r="H672" s="216"/>
      <c r="I672" s="51"/>
      <c r="J672" s="271"/>
      <c r="K672" s="171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>
        <v>0</v>
      </c>
      <c r="X672" s="12"/>
      <c r="Y672" s="71">
        <f t="shared" si="148"/>
        <v>0</v>
      </c>
      <c r="Z672" s="165">
        <f t="shared" si="149"/>
        <v>0</v>
      </c>
    </row>
    <row r="673" spans="1:26" ht="16.5">
      <c r="A673" s="71"/>
      <c r="B673" s="72"/>
      <c r="C673" s="201"/>
      <c r="D673" s="270"/>
      <c r="E673" s="272"/>
      <c r="F673" s="273"/>
      <c r="G673" s="217"/>
      <c r="H673" s="216"/>
      <c r="I673" s="51"/>
      <c r="J673" s="271"/>
      <c r="K673" s="171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>
        <v>0</v>
      </c>
      <c r="W673" s="9">
        <v>0</v>
      </c>
      <c r="X673" s="12"/>
      <c r="Y673" s="71">
        <f t="shared" si="148"/>
        <v>0</v>
      </c>
      <c r="Z673" s="165">
        <f t="shared" si="149"/>
        <v>0</v>
      </c>
    </row>
    <row r="674" spans="1:26" ht="16.5">
      <c r="A674" s="71"/>
      <c r="B674" s="72"/>
      <c r="C674" s="201"/>
      <c r="D674" s="270"/>
      <c r="E674" s="272"/>
      <c r="F674" s="273"/>
      <c r="G674" s="217"/>
      <c r="H674" s="216"/>
      <c r="I674" s="51"/>
      <c r="J674" s="271"/>
      <c r="K674" s="171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>
        <v>0</v>
      </c>
      <c r="W674" s="9">
        <v>0</v>
      </c>
      <c r="X674" s="12"/>
      <c r="Y674" s="71">
        <f t="shared" si="148"/>
        <v>0</v>
      </c>
      <c r="Z674" s="165">
        <f t="shared" si="149"/>
        <v>0</v>
      </c>
    </row>
    <row r="675" spans="1:26" ht="16.5">
      <c r="A675" s="71"/>
      <c r="B675" s="72"/>
      <c r="C675" s="201"/>
      <c r="D675" s="270"/>
      <c r="E675" s="272"/>
      <c r="F675" s="219"/>
      <c r="G675" s="218"/>
      <c r="H675" s="216"/>
      <c r="I675" s="274"/>
      <c r="J675" s="271"/>
      <c r="K675" s="171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12"/>
      <c r="Y675" s="71">
        <f t="shared" si="148"/>
        <v>0</v>
      </c>
      <c r="Z675" s="165">
        <f t="shared" si="149"/>
        <v>0</v>
      </c>
    </row>
    <row r="676" spans="1:26" ht="16.5">
      <c r="A676" s="71"/>
      <c r="B676" s="72"/>
      <c r="C676" s="131"/>
      <c r="D676" s="270"/>
      <c r="E676" s="272"/>
      <c r="F676" s="219"/>
      <c r="G676" s="219"/>
      <c r="H676" s="204"/>
      <c r="I676" s="274"/>
      <c r="J676" s="271"/>
      <c r="K676" s="171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12"/>
      <c r="Y676" s="71">
        <f t="shared" si="148"/>
        <v>0</v>
      </c>
      <c r="Z676" s="165">
        <f t="shared" si="149"/>
        <v>0</v>
      </c>
    </row>
    <row r="677" spans="1:26" ht="17.25" thickBot="1">
      <c r="A677" s="220"/>
      <c r="B677" s="221"/>
      <c r="C677" s="222"/>
      <c r="D677" s="275"/>
      <c r="E677" s="276"/>
      <c r="F677" s="223"/>
      <c r="G677" s="223"/>
      <c r="H677" s="224"/>
      <c r="I677" s="277"/>
      <c r="J677" s="278"/>
      <c r="K677" s="162"/>
      <c r="L677" s="135"/>
      <c r="M677" s="135"/>
      <c r="N677" s="135"/>
      <c r="O677" s="135"/>
      <c r="P677" s="135"/>
      <c r="Q677" s="135"/>
      <c r="R677" s="135"/>
      <c r="S677" s="135"/>
      <c r="T677" s="135"/>
      <c r="U677" s="135"/>
      <c r="V677" s="135"/>
      <c r="W677" s="135"/>
      <c r="X677" s="140"/>
      <c r="Y677" s="71">
        <f t="shared" si="148"/>
        <v>0</v>
      </c>
      <c r="Z677" s="165">
        <f t="shared" si="149"/>
        <v>0</v>
      </c>
    </row>
    <row r="678" spans="1:26" ht="15" thickBot="1">
      <c r="A678" s="227"/>
      <c r="B678" s="488" t="s">
        <v>78</v>
      </c>
      <c r="C678" s="489"/>
      <c r="D678" s="279"/>
      <c r="E678" s="280"/>
      <c r="F678" s="281"/>
      <c r="G678" s="281"/>
      <c r="H678" s="228"/>
      <c r="I678" s="282"/>
      <c r="J678" s="283"/>
      <c r="K678" s="322">
        <f>SUM(K666:K677)</f>
        <v>0</v>
      </c>
      <c r="L678" s="229">
        <f t="shared" ref="L678:X678" si="150">SUM(L666:L677)</f>
        <v>0</v>
      </c>
      <c r="M678" s="229">
        <f t="shared" si="150"/>
        <v>0</v>
      </c>
      <c r="N678" s="229">
        <f t="shared" si="150"/>
        <v>0</v>
      </c>
      <c r="O678" s="229">
        <f t="shared" si="150"/>
        <v>0</v>
      </c>
      <c r="P678" s="229">
        <f t="shared" si="150"/>
        <v>0</v>
      </c>
      <c r="Q678" s="229">
        <f t="shared" si="150"/>
        <v>0</v>
      </c>
      <c r="R678" s="229">
        <f t="shared" si="150"/>
        <v>0</v>
      </c>
      <c r="S678" s="229">
        <f t="shared" si="150"/>
        <v>0</v>
      </c>
      <c r="T678" s="229">
        <f t="shared" si="150"/>
        <v>0</v>
      </c>
      <c r="U678" s="229">
        <f t="shared" si="150"/>
        <v>0</v>
      </c>
      <c r="V678" s="229">
        <f t="shared" si="150"/>
        <v>0</v>
      </c>
      <c r="W678" s="229">
        <f t="shared" si="150"/>
        <v>0</v>
      </c>
      <c r="X678" s="323">
        <f t="shared" si="150"/>
        <v>0</v>
      </c>
      <c r="Y678" s="227">
        <f>SUM(K678:X678)</f>
        <v>0</v>
      </c>
      <c r="Z678" s="324">
        <f>SUM(Z666:Z677)</f>
        <v>0</v>
      </c>
    </row>
    <row r="679" spans="1:26" ht="16.5">
      <c r="A679" s="225"/>
      <c r="B679" s="237"/>
      <c r="C679" s="240"/>
      <c r="D679" s="284"/>
      <c r="E679" s="285"/>
      <c r="F679" s="286"/>
      <c r="G679" s="286"/>
      <c r="H679" s="226"/>
      <c r="I679" s="287"/>
      <c r="J679" s="288"/>
      <c r="K679" s="325"/>
      <c r="L679" s="325"/>
      <c r="M679" s="325"/>
      <c r="N679" s="325"/>
      <c r="O679" s="325"/>
      <c r="P679" s="325"/>
      <c r="Q679" s="325"/>
      <c r="R679" s="325"/>
      <c r="S679" s="325"/>
      <c r="T679" s="325"/>
      <c r="U679" s="325"/>
      <c r="V679" s="325"/>
      <c r="W679" s="325"/>
      <c r="X679" s="326"/>
      <c r="Y679" s="70">
        <f>SUM(K679:X679)</f>
        <v>0</v>
      </c>
      <c r="Z679" s="327">
        <f>K679+L679+M679+U679+O679+R679</f>
        <v>0</v>
      </c>
    </row>
    <row r="680" spans="1:26" ht="16.5">
      <c r="A680" s="202"/>
      <c r="B680" s="238"/>
      <c r="C680" s="241"/>
      <c r="D680" s="289"/>
      <c r="E680" s="290"/>
      <c r="F680" s="291"/>
      <c r="G680" s="291"/>
      <c r="H680" s="205"/>
      <c r="I680" s="292"/>
      <c r="J680" s="288"/>
      <c r="K680" s="328"/>
      <c r="L680" s="328"/>
      <c r="M680" s="328"/>
      <c r="N680" s="328"/>
      <c r="O680" s="328"/>
      <c r="P680" s="328"/>
      <c r="Q680" s="328"/>
      <c r="R680" s="328"/>
      <c r="S680" s="325"/>
      <c r="T680" s="325"/>
      <c r="U680" s="325">
        <v>0</v>
      </c>
      <c r="V680" s="328"/>
      <c r="W680" s="328">
        <v>0</v>
      </c>
      <c r="X680" s="329"/>
      <c r="Y680" s="71">
        <f t="shared" ref="Y680:Y694" si="151">SUM(K680:X680)</f>
        <v>0</v>
      </c>
      <c r="Z680" s="327">
        <f t="shared" ref="Z680:Z694" si="152">K680+L680+M680+U680+O680+R680</f>
        <v>0</v>
      </c>
    </row>
    <row r="681" spans="1:26" ht="16.5">
      <c r="A681" s="202"/>
      <c r="B681" s="238"/>
      <c r="C681" s="241"/>
      <c r="D681" s="289"/>
      <c r="E681" s="290"/>
      <c r="F681" s="291"/>
      <c r="G681" s="291"/>
      <c r="H681" s="205"/>
      <c r="I681" s="292"/>
      <c r="J681" s="288"/>
      <c r="K681" s="328"/>
      <c r="L681" s="328"/>
      <c r="M681" s="328"/>
      <c r="N681" s="328"/>
      <c r="O681" s="328"/>
      <c r="P681" s="328"/>
      <c r="Q681" s="328"/>
      <c r="R681" s="328"/>
      <c r="S681" s="325"/>
      <c r="T681" s="325"/>
      <c r="U681" s="325">
        <v>0</v>
      </c>
      <c r="V681" s="328"/>
      <c r="W681" s="328">
        <v>0</v>
      </c>
      <c r="X681" s="329"/>
      <c r="Y681" s="71">
        <f t="shared" si="151"/>
        <v>0</v>
      </c>
      <c r="Z681" s="327">
        <f t="shared" si="152"/>
        <v>0</v>
      </c>
    </row>
    <row r="682" spans="1:26" ht="16.5">
      <c r="A682" s="202"/>
      <c r="B682" s="238"/>
      <c r="C682" s="241"/>
      <c r="D682" s="289"/>
      <c r="E682" s="290"/>
      <c r="F682" s="291"/>
      <c r="G682" s="291"/>
      <c r="H682" s="205"/>
      <c r="I682" s="292"/>
      <c r="J682" s="288"/>
      <c r="K682" s="328"/>
      <c r="L682" s="328"/>
      <c r="M682" s="328"/>
      <c r="N682" s="328"/>
      <c r="O682" s="328"/>
      <c r="P682" s="328"/>
      <c r="Q682" s="328"/>
      <c r="R682" s="328"/>
      <c r="S682" s="325"/>
      <c r="T682" s="325"/>
      <c r="U682" s="325">
        <v>0</v>
      </c>
      <c r="V682" s="328"/>
      <c r="W682" s="328">
        <v>0</v>
      </c>
      <c r="X682" s="329"/>
      <c r="Y682" s="71">
        <f t="shared" si="151"/>
        <v>0</v>
      </c>
      <c r="Z682" s="327">
        <f t="shared" si="152"/>
        <v>0</v>
      </c>
    </row>
    <row r="683" spans="1:26" ht="16.5">
      <c r="A683" s="202"/>
      <c r="B683" s="238"/>
      <c r="C683" s="241"/>
      <c r="D683" s="289"/>
      <c r="E683" s="290"/>
      <c r="F683" s="291"/>
      <c r="G683" s="291"/>
      <c r="H683" s="205"/>
      <c r="I683" s="292"/>
      <c r="J683" s="288"/>
      <c r="K683" s="328"/>
      <c r="L683" s="328"/>
      <c r="M683" s="328"/>
      <c r="N683" s="328"/>
      <c r="O683" s="328"/>
      <c r="P683" s="328"/>
      <c r="Q683" s="328"/>
      <c r="R683" s="328"/>
      <c r="S683" s="325"/>
      <c r="T683" s="325"/>
      <c r="U683" s="325">
        <v>0</v>
      </c>
      <c r="V683" s="328"/>
      <c r="W683" s="328">
        <v>0</v>
      </c>
      <c r="X683" s="329"/>
      <c r="Y683" s="71">
        <f t="shared" si="151"/>
        <v>0</v>
      </c>
      <c r="Z683" s="327">
        <f t="shared" si="152"/>
        <v>0</v>
      </c>
    </row>
    <row r="684" spans="1:26" ht="16.5">
      <c r="A684" s="202"/>
      <c r="B684" s="238"/>
      <c r="C684" s="241"/>
      <c r="D684" s="289"/>
      <c r="E684" s="290"/>
      <c r="F684" s="291"/>
      <c r="G684" s="291"/>
      <c r="H684" s="205"/>
      <c r="I684" s="292"/>
      <c r="J684" s="288"/>
      <c r="K684" s="328"/>
      <c r="L684" s="328"/>
      <c r="M684" s="328"/>
      <c r="N684" s="328"/>
      <c r="O684" s="328"/>
      <c r="P684" s="328"/>
      <c r="Q684" s="328"/>
      <c r="R684" s="328"/>
      <c r="S684" s="325"/>
      <c r="T684" s="325"/>
      <c r="U684" s="325">
        <v>0</v>
      </c>
      <c r="V684" s="328"/>
      <c r="W684" s="328">
        <v>0</v>
      </c>
      <c r="X684" s="329"/>
      <c r="Y684" s="71">
        <f t="shared" si="151"/>
        <v>0</v>
      </c>
      <c r="Z684" s="327">
        <f t="shared" si="152"/>
        <v>0</v>
      </c>
    </row>
    <row r="685" spans="1:26" ht="16.5">
      <c r="A685" s="202"/>
      <c r="B685" s="238"/>
      <c r="C685" s="241"/>
      <c r="D685" s="289"/>
      <c r="E685" s="290"/>
      <c r="F685" s="291"/>
      <c r="G685" s="291"/>
      <c r="H685" s="205"/>
      <c r="I685" s="292"/>
      <c r="J685" s="288"/>
      <c r="K685" s="328"/>
      <c r="L685" s="328"/>
      <c r="M685" s="328"/>
      <c r="N685" s="328"/>
      <c r="O685" s="328"/>
      <c r="P685" s="328"/>
      <c r="Q685" s="328"/>
      <c r="R685" s="328"/>
      <c r="S685" s="325"/>
      <c r="T685" s="325"/>
      <c r="U685" s="325">
        <v>0</v>
      </c>
      <c r="V685" s="328"/>
      <c r="W685" s="328">
        <v>0</v>
      </c>
      <c r="X685" s="329"/>
      <c r="Y685" s="71">
        <f t="shared" si="151"/>
        <v>0</v>
      </c>
      <c r="Z685" s="327">
        <f t="shared" si="152"/>
        <v>0</v>
      </c>
    </row>
    <row r="686" spans="1:26" ht="16.5">
      <c r="A686" s="202"/>
      <c r="B686" s="238"/>
      <c r="C686" s="241"/>
      <c r="D686" s="289"/>
      <c r="E686" s="290"/>
      <c r="F686" s="291"/>
      <c r="G686" s="291"/>
      <c r="H686" s="205"/>
      <c r="I686" s="292"/>
      <c r="J686" s="288"/>
      <c r="K686" s="328"/>
      <c r="L686" s="328"/>
      <c r="M686" s="328"/>
      <c r="N686" s="328"/>
      <c r="O686" s="328"/>
      <c r="P686" s="328"/>
      <c r="Q686" s="328"/>
      <c r="R686" s="328"/>
      <c r="S686" s="325"/>
      <c r="T686" s="325"/>
      <c r="U686" s="325">
        <v>0</v>
      </c>
      <c r="V686" s="328"/>
      <c r="W686" s="328">
        <v>0</v>
      </c>
      <c r="X686" s="329"/>
      <c r="Y686" s="71">
        <f t="shared" si="151"/>
        <v>0</v>
      </c>
      <c r="Z686" s="327">
        <f t="shared" si="152"/>
        <v>0</v>
      </c>
    </row>
    <row r="687" spans="1:26" ht="16.5">
      <c r="A687" s="202"/>
      <c r="B687" s="238"/>
      <c r="C687" s="241"/>
      <c r="D687" s="289"/>
      <c r="E687" s="290"/>
      <c r="F687" s="291"/>
      <c r="G687" s="291"/>
      <c r="H687" s="205"/>
      <c r="I687" s="292"/>
      <c r="J687" s="288"/>
      <c r="K687" s="328"/>
      <c r="L687" s="328"/>
      <c r="M687" s="328"/>
      <c r="N687" s="328"/>
      <c r="O687" s="328"/>
      <c r="P687" s="328"/>
      <c r="Q687" s="328"/>
      <c r="R687" s="328"/>
      <c r="S687" s="325"/>
      <c r="T687" s="325"/>
      <c r="U687" s="325">
        <v>0</v>
      </c>
      <c r="V687" s="328"/>
      <c r="W687" s="328">
        <v>0</v>
      </c>
      <c r="X687" s="329"/>
      <c r="Y687" s="71">
        <f t="shared" si="151"/>
        <v>0</v>
      </c>
      <c r="Z687" s="327">
        <f t="shared" si="152"/>
        <v>0</v>
      </c>
    </row>
    <row r="688" spans="1:26" ht="16.5">
      <c r="A688" s="202"/>
      <c r="B688" s="238"/>
      <c r="C688" s="241"/>
      <c r="D688" s="289"/>
      <c r="E688" s="290"/>
      <c r="F688" s="291"/>
      <c r="G688" s="291"/>
      <c r="H688" s="205"/>
      <c r="I688" s="292"/>
      <c r="J688" s="288"/>
      <c r="K688" s="328"/>
      <c r="L688" s="328"/>
      <c r="M688" s="328"/>
      <c r="N688" s="328"/>
      <c r="O688" s="328"/>
      <c r="P688" s="328"/>
      <c r="Q688" s="328"/>
      <c r="R688" s="328"/>
      <c r="S688" s="325"/>
      <c r="T688" s="325"/>
      <c r="U688" s="325">
        <v>0</v>
      </c>
      <c r="V688" s="328"/>
      <c r="W688" s="328">
        <v>0</v>
      </c>
      <c r="X688" s="329"/>
      <c r="Y688" s="71">
        <f t="shared" si="151"/>
        <v>0</v>
      </c>
      <c r="Z688" s="327">
        <f t="shared" si="152"/>
        <v>0</v>
      </c>
    </row>
    <row r="689" spans="1:26" ht="16.5">
      <c r="A689" s="202"/>
      <c r="B689" s="238"/>
      <c r="C689" s="241"/>
      <c r="D689" s="289"/>
      <c r="E689" s="290"/>
      <c r="F689" s="291"/>
      <c r="G689" s="291"/>
      <c r="H689" s="205"/>
      <c r="I689" s="292"/>
      <c r="J689" s="288"/>
      <c r="K689" s="328"/>
      <c r="L689" s="328"/>
      <c r="M689" s="328"/>
      <c r="N689" s="328"/>
      <c r="O689" s="328"/>
      <c r="P689" s="328"/>
      <c r="Q689" s="328"/>
      <c r="R689" s="328"/>
      <c r="S689" s="325"/>
      <c r="T689" s="325"/>
      <c r="U689" s="325">
        <v>0</v>
      </c>
      <c r="V689" s="328"/>
      <c r="W689" s="328">
        <v>0</v>
      </c>
      <c r="X689" s="329"/>
      <c r="Y689" s="71">
        <f t="shared" si="151"/>
        <v>0</v>
      </c>
      <c r="Z689" s="327">
        <f t="shared" si="152"/>
        <v>0</v>
      </c>
    </row>
    <row r="690" spans="1:26" ht="16.5">
      <c r="A690" s="202"/>
      <c r="B690" s="238"/>
      <c r="C690" s="241"/>
      <c r="D690" s="289"/>
      <c r="E690" s="290"/>
      <c r="F690" s="291"/>
      <c r="G690" s="291"/>
      <c r="H690" s="205"/>
      <c r="I690" s="292"/>
      <c r="J690" s="288"/>
      <c r="K690" s="328"/>
      <c r="L690" s="328"/>
      <c r="M690" s="328"/>
      <c r="N690" s="328"/>
      <c r="O690" s="328"/>
      <c r="P690" s="328"/>
      <c r="Q690" s="328"/>
      <c r="R690" s="328"/>
      <c r="S690" s="325"/>
      <c r="T690" s="325"/>
      <c r="U690" s="325">
        <v>0</v>
      </c>
      <c r="V690" s="328"/>
      <c r="W690" s="328">
        <v>0</v>
      </c>
      <c r="X690" s="329"/>
      <c r="Y690" s="71">
        <f t="shared" si="151"/>
        <v>0</v>
      </c>
      <c r="Z690" s="327">
        <f t="shared" si="152"/>
        <v>0</v>
      </c>
    </row>
    <row r="691" spans="1:26">
      <c r="A691" s="202"/>
      <c r="B691" s="238"/>
      <c r="C691" s="250"/>
      <c r="D691" s="289"/>
      <c r="E691" s="290"/>
      <c r="F691" s="291"/>
      <c r="G691" s="291"/>
      <c r="H691" s="205"/>
      <c r="I691" s="292"/>
      <c r="J691" s="288"/>
      <c r="K691" s="328"/>
      <c r="L691" s="328"/>
      <c r="M691" s="328"/>
      <c r="N691" s="328"/>
      <c r="O691" s="328"/>
      <c r="P691" s="328"/>
      <c r="Q691" s="328"/>
      <c r="R691" s="328"/>
      <c r="S691" s="325"/>
      <c r="T691" s="325"/>
      <c r="U691" s="325">
        <v>0</v>
      </c>
      <c r="V691" s="328"/>
      <c r="W691" s="328">
        <v>0</v>
      </c>
      <c r="X691" s="329"/>
      <c r="Y691" s="71">
        <f t="shared" si="151"/>
        <v>0</v>
      </c>
      <c r="Z691" s="327">
        <f t="shared" si="152"/>
        <v>0</v>
      </c>
    </row>
    <row r="692" spans="1:26">
      <c r="A692" s="231"/>
      <c r="B692" s="239"/>
      <c r="C692" s="254"/>
      <c r="D692" s="309"/>
      <c r="E692" s="295"/>
      <c r="F692" s="296"/>
      <c r="G692" s="296"/>
      <c r="H692" s="232"/>
      <c r="I692" s="297"/>
      <c r="J692" s="310"/>
      <c r="K692" s="330"/>
      <c r="L692" s="330"/>
      <c r="M692" s="330"/>
      <c r="N692" s="330"/>
      <c r="O692" s="330"/>
      <c r="P692" s="330"/>
      <c r="Q692" s="330"/>
      <c r="R692" s="330"/>
      <c r="S692" s="342"/>
      <c r="T692" s="328"/>
      <c r="U692" s="328"/>
      <c r="V692" s="330"/>
      <c r="W692" s="330">
        <v>0</v>
      </c>
      <c r="X692" s="332"/>
      <c r="Y692" s="71">
        <f t="shared" si="151"/>
        <v>0</v>
      </c>
      <c r="Z692" s="327">
        <f t="shared" si="152"/>
        <v>0</v>
      </c>
    </row>
    <row r="693" spans="1:26">
      <c r="A693" s="231"/>
      <c r="B693" s="239"/>
      <c r="C693" s="254"/>
      <c r="D693" s="309"/>
      <c r="E693" s="295"/>
      <c r="F693" s="296"/>
      <c r="G693" s="296"/>
      <c r="H693" s="232"/>
      <c r="I693" s="297"/>
      <c r="J693" s="310"/>
      <c r="K693" s="330"/>
      <c r="L693" s="330"/>
      <c r="M693" s="330"/>
      <c r="N693" s="330"/>
      <c r="O693" s="330"/>
      <c r="P693" s="330"/>
      <c r="Q693" s="330"/>
      <c r="R693" s="330"/>
      <c r="S693" s="342"/>
      <c r="T693" s="328"/>
      <c r="U693" s="328"/>
      <c r="V693" s="330"/>
      <c r="W693" s="330">
        <v>0</v>
      </c>
      <c r="X693" s="332"/>
      <c r="Y693" s="71">
        <f t="shared" si="151"/>
        <v>0</v>
      </c>
      <c r="Z693" s="327">
        <f t="shared" si="152"/>
        <v>0</v>
      </c>
    </row>
    <row r="694" spans="1:26" ht="15" thickBot="1">
      <c r="A694" s="231"/>
      <c r="B694" s="239"/>
      <c r="C694" s="252"/>
      <c r="D694" s="294"/>
      <c r="E694" s="295"/>
      <c r="F694" s="296"/>
      <c r="G694" s="296"/>
      <c r="H694" s="232"/>
      <c r="I694" s="297"/>
      <c r="J694" s="298"/>
      <c r="K694" s="330"/>
      <c r="L694" s="330"/>
      <c r="M694" s="330"/>
      <c r="N694" s="330"/>
      <c r="O694" s="330"/>
      <c r="P694" s="330"/>
      <c r="Q694" s="330"/>
      <c r="R694" s="330"/>
      <c r="S694" s="331"/>
      <c r="T694" s="331"/>
      <c r="U694" s="331"/>
      <c r="V694" s="330"/>
      <c r="W694" s="330">
        <v>0</v>
      </c>
      <c r="X694" s="332"/>
      <c r="Y694" s="71">
        <f t="shared" si="151"/>
        <v>0</v>
      </c>
      <c r="Z694" s="327">
        <f t="shared" si="152"/>
        <v>0</v>
      </c>
    </row>
    <row r="695" spans="1:26" ht="15" thickBot="1">
      <c r="A695" s="227"/>
      <c r="B695" s="520" t="s">
        <v>86</v>
      </c>
      <c r="C695" s="521"/>
      <c r="D695" s="279"/>
      <c r="E695" s="280"/>
      <c r="F695" s="281"/>
      <c r="G695" s="281"/>
      <c r="H695" s="228"/>
      <c r="I695" s="282"/>
      <c r="J695" s="283"/>
      <c r="K695" s="322">
        <f t="shared" ref="K695:Z695" si="153">SUM(K679:K694)</f>
        <v>0</v>
      </c>
      <c r="L695" s="322">
        <f t="shared" si="153"/>
        <v>0</v>
      </c>
      <c r="M695" s="322">
        <f t="shared" si="153"/>
        <v>0</v>
      </c>
      <c r="N695" s="322">
        <f t="shared" si="153"/>
        <v>0</v>
      </c>
      <c r="O695" s="322">
        <f t="shared" si="153"/>
        <v>0</v>
      </c>
      <c r="P695" s="322">
        <f t="shared" si="153"/>
        <v>0</v>
      </c>
      <c r="Q695" s="322">
        <f t="shared" si="153"/>
        <v>0</v>
      </c>
      <c r="R695" s="322">
        <f t="shared" si="153"/>
        <v>0</v>
      </c>
      <c r="S695" s="322">
        <f t="shared" si="153"/>
        <v>0</v>
      </c>
      <c r="T695" s="322">
        <f t="shared" si="153"/>
        <v>0</v>
      </c>
      <c r="U695" s="322">
        <f t="shared" si="153"/>
        <v>0</v>
      </c>
      <c r="V695" s="322">
        <f t="shared" si="153"/>
        <v>0</v>
      </c>
      <c r="W695" s="322">
        <f t="shared" si="153"/>
        <v>0</v>
      </c>
      <c r="X695" s="333">
        <f t="shared" si="153"/>
        <v>0</v>
      </c>
      <c r="Y695" s="227">
        <f t="shared" si="153"/>
        <v>0</v>
      </c>
      <c r="Z695" s="324">
        <f t="shared" si="153"/>
        <v>0</v>
      </c>
    </row>
    <row r="696" spans="1:26" ht="15.75" thickBot="1">
      <c r="A696" s="233"/>
      <c r="B696" s="504" t="s">
        <v>79</v>
      </c>
      <c r="C696" s="505"/>
      <c r="D696" s="299"/>
      <c r="E696" s="300"/>
      <c r="F696" s="301"/>
      <c r="G696" s="302"/>
      <c r="H696" s="234"/>
      <c r="I696" s="301"/>
      <c r="J696" s="303"/>
      <c r="K696" s="334">
        <f t="shared" ref="K696:Z696" si="154">K678+K695</f>
        <v>0</v>
      </c>
      <c r="L696" s="334">
        <f t="shared" si="154"/>
        <v>0</v>
      </c>
      <c r="M696" s="334">
        <f t="shared" si="154"/>
        <v>0</v>
      </c>
      <c r="N696" s="334">
        <f t="shared" si="154"/>
        <v>0</v>
      </c>
      <c r="O696" s="334">
        <f t="shared" si="154"/>
        <v>0</v>
      </c>
      <c r="P696" s="334">
        <f t="shared" si="154"/>
        <v>0</v>
      </c>
      <c r="Q696" s="334">
        <f t="shared" si="154"/>
        <v>0</v>
      </c>
      <c r="R696" s="334">
        <f t="shared" si="154"/>
        <v>0</v>
      </c>
      <c r="S696" s="334">
        <f t="shared" si="154"/>
        <v>0</v>
      </c>
      <c r="T696" s="334">
        <f t="shared" si="154"/>
        <v>0</v>
      </c>
      <c r="U696" s="334">
        <f t="shared" si="154"/>
        <v>0</v>
      </c>
      <c r="V696" s="334">
        <f t="shared" si="154"/>
        <v>0</v>
      </c>
      <c r="W696" s="334">
        <f t="shared" si="154"/>
        <v>0</v>
      </c>
      <c r="X696" s="335">
        <f t="shared" si="154"/>
        <v>0</v>
      </c>
      <c r="Y696" s="336">
        <f t="shared" si="154"/>
        <v>0</v>
      </c>
      <c r="Z696" s="337">
        <f t="shared" si="154"/>
        <v>0</v>
      </c>
    </row>
    <row r="697" spans="1:26" ht="15.75" thickBot="1">
      <c r="A697" s="235"/>
      <c r="B697" s="538" t="s">
        <v>80</v>
      </c>
      <c r="C697" s="539"/>
      <c r="D697" s="304"/>
      <c r="E697" s="305"/>
      <c r="F697" s="306"/>
      <c r="G697" s="307"/>
      <c r="H697" s="236"/>
      <c r="I697" s="306"/>
      <c r="J697" s="308"/>
      <c r="K697" s="338">
        <f>K696+'розподіл по викладачам І сем'!K466</f>
        <v>0</v>
      </c>
      <c r="L697" s="338">
        <f>L696+'розподіл по викладачам І сем'!L466</f>
        <v>0</v>
      </c>
      <c r="M697" s="338">
        <f>M696+'розподіл по викладачам І сем'!M466</f>
        <v>0</v>
      </c>
      <c r="N697" s="338">
        <f>N696+'розподіл по викладачам І сем'!N466</f>
        <v>0</v>
      </c>
      <c r="O697" s="338">
        <f>O696+'розподіл по викладачам І сем'!O466</f>
        <v>0</v>
      </c>
      <c r="P697" s="338">
        <f>P696+'розподіл по викладачам І сем'!P466</f>
        <v>0</v>
      </c>
      <c r="Q697" s="338">
        <f>Q696+'розподіл по викладачам І сем'!Q466</f>
        <v>0</v>
      </c>
      <c r="R697" s="338">
        <f>R696+'розподіл по викладачам І сем'!R466</f>
        <v>0</v>
      </c>
      <c r="S697" s="338">
        <f>S696+'розподіл по викладачам І сем'!S466</f>
        <v>0</v>
      </c>
      <c r="T697" s="338">
        <f>T696+'розподіл по викладачам І сем'!T466</f>
        <v>0</v>
      </c>
      <c r="U697" s="338">
        <f>U696+'розподіл по викладачам І сем'!U466</f>
        <v>0</v>
      </c>
      <c r="V697" s="338">
        <f>V696+'розподіл по викладачам І сем'!V466</f>
        <v>0</v>
      </c>
      <c r="W697" s="338">
        <f>W696+'розподіл по викладачам І сем'!W466</f>
        <v>0</v>
      </c>
      <c r="X697" s="338">
        <f>X696+'розподіл по викладачам І сем'!X466</f>
        <v>0</v>
      </c>
      <c r="Y697" s="338">
        <f>Y696+'розподіл по викладачам І сем'!Y466</f>
        <v>0</v>
      </c>
      <c r="Z697" s="338">
        <f>Z696+'розподіл по викладачам І сем'!Z466</f>
        <v>0</v>
      </c>
    </row>
    <row r="698" spans="1:26" ht="15">
      <c r="A698" s="207">
        <v>23</v>
      </c>
      <c r="B698" s="315">
        <f>'розподіл по викладачам І сем'!B467</f>
        <v>0</v>
      </c>
      <c r="C698" s="315">
        <f>'розподіл по викладачам І сем'!C467</f>
        <v>0</v>
      </c>
      <c r="D698" s="265"/>
      <c r="E698" s="266"/>
      <c r="F698" s="266"/>
      <c r="G698" s="267"/>
      <c r="H698" s="209"/>
      <c r="I698" s="268"/>
      <c r="J698" s="269"/>
      <c r="K698" s="316"/>
      <c r="L698" s="317"/>
      <c r="M698" s="317"/>
      <c r="N698" s="317"/>
      <c r="O698" s="317"/>
      <c r="P698" s="317"/>
      <c r="Q698" s="317"/>
      <c r="R698" s="317"/>
      <c r="S698" s="317"/>
      <c r="T698" s="317"/>
      <c r="U698" s="317"/>
      <c r="V698" s="210"/>
      <c r="W698" s="210"/>
      <c r="X698" s="318"/>
      <c r="Y698" s="319"/>
      <c r="Z698" s="320"/>
    </row>
    <row r="699" spans="1:26" ht="16.5">
      <c r="A699" s="71"/>
      <c r="B699" s="72"/>
      <c r="C699" s="198"/>
      <c r="D699" s="270"/>
      <c r="E699" s="51"/>
      <c r="F699" s="51"/>
      <c r="G699" s="216"/>
      <c r="H699" s="216"/>
      <c r="I699" s="51"/>
      <c r="J699" s="271"/>
      <c r="K699" s="171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>
        <v>0</v>
      </c>
      <c r="X699" s="12"/>
      <c r="Y699" s="71">
        <f>SUM(K699:X699)</f>
        <v>0</v>
      </c>
      <c r="Z699" s="165">
        <f>K699+L699+M699+U699+O699</f>
        <v>0</v>
      </c>
    </row>
    <row r="700" spans="1:26" ht="16.5">
      <c r="A700" s="71"/>
      <c r="B700" s="72"/>
      <c r="C700" s="198"/>
      <c r="D700" s="270"/>
      <c r="E700" s="51"/>
      <c r="F700" s="51"/>
      <c r="G700" s="216"/>
      <c r="H700" s="216"/>
      <c r="I700" s="51"/>
      <c r="J700" s="271"/>
      <c r="K700" s="67"/>
      <c r="L700" s="45"/>
      <c r="M700" s="9"/>
      <c r="N700" s="9"/>
      <c r="O700" s="9"/>
      <c r="P700" s="45"/>
      <c r="Q700" s="43"/>
      <c r="R700" s="45"/>
      <c r="S700" s="9"/>
      <c r="T700" s="9"/>
      <c r="U700" s="9"/>
      <c r="V700" s="45"/>
      <c r="W700" s="45">
        <v>0</v>
      </c>
      <c r="X700" s="12"/>
      <c r="Y700" s="71">
        <f t="shared" ref="Y700:Y710" si="155">SUM(K700:X700)</f>
        <v>0</v>
      </c>
      <c r="Z700" s="165">
        <f t="shared" ref="Z700:Z710" si="156">K700+L700+M700+U700+O700</f>
        <v>0</v>
      </c>
    </row>
    <row r="701" spans="1:26" ht="16.5">
      <c r="A701" s="71"/>
      <c r="B701" s="72"/>
      <c r="C701" s="199"/>
      <c r="D701" s="270"/>
      <c r="E701" s="51"/>
      <c r="F701" s="51"/>
      <c r="G701" s="216"/>
      <c r="H701" s="216"/>
      <c r="I701" s="51"/>
      <c r="J701" s="271"/>
      <c r="K701" s="171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>
        <v>0</v>
      </c>
      <c r="X701" s="12"/>
      <c r="Y701" s="71">
        <f t="shared" si="155"/>
        <v>0</v>
      </c>
      <c r="Z701" s="165">
        <f t="shared" si="156"/>
        <v>0</v>
      </c>
    </row>
    <row r="702" spans="1:26" ht="16.5">
      <c r="A702" s="71"/>
      <c r="B702" s="72"/>
      <c r="C702" s="200"/>
      <c r="D702" s="270"/>
      <c r="E702" s="272"/>
      <c r="F702" s="273"/>
      <c r="G702" s="217"/>
      <c r="H702" s="216"/>
      <c r="I702" s="273"/>
      <c r="J702" s="271"/>
      <c r="K702" s="67"/>
      <c r="L702" s="45"/>
      <c r="M702" s="9"/>
      <c r="N702" s="9"/>
      <c r="O702" s="9"/>
      <c r="P702" s="45"/>
      <c r="Q702" s="45"/>
      <c r="R702" s="45"/>
      <c r="S702" s="9"/>
      <c r="T702" s="9"/>
      <c r="U702" s="9"/>
      <c r="V702" s="45"/>
      <c r="W702" s="45">
        <v>0</v>
      </c>
      <c r="X702" s="132"/>
      <c r="Y702" s="71">
        <f t="shared" si="155"/>
        <v>0</v>
      </c>
      <c r="Z702" s="165">
        <f t="shared" si="156"/>
        <v>0</v>
      </c>
    </row>
    <row r="703" spans="1:26" ht="16.5">
      <c r="A703" s="71"/>
      <c r="B703" s="72"/>
      <c r="C703" s="201"/>
      <c r="D703" s="270"/>
      <c r="E703" s="272"/>
      <c r="F703" s="273"/>
      <c r="G703" s="217"/>
      <c r="H703" s="216"/>
      <c r="I703" s="51"/>
      <c r="J703" s="271"/>
      <c r="K703" s="171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12"/>
      <c r="Y703" s="71">
        <f t="shared" si="155"/>
        <v>0</v>
      </c>
      <c r="Z703" s="165">
        <f t="shared" si="156"/>
        <v>0</v>
      </c>
    </row>
    <row r="704" spans="1:26" ht="16.5">
      <c r="A704" s="71"/>
      <c r="B704" s="72"/>
      <c r="C704" s="201"/>
      <c r="D704" s="270"/>
      <c r="E704" s="272"/>
      <c r="F704" s="273"/>
      <c r="G704" s="217"/>
      <c r="H704" s="216"/>
      <c r="I704" s="51"/>
      <c r="J704" s="271"/>
      <c r="K704" s="171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>
        <v>0</v>
      </c>
      <c r="X704" s="12"/>
      <c r="Y704" s="71">
        <f t="shared" si="155"/>
        <v>0</v>
      </c>
      <c r="Z704" s="165">
        <f t="shared" si="156"/>
        <v>0</v>
      </c>
    </row>
    <row r="705" spans="1:26" ht="16.5">
      <c r="A705" s="71"/>
      <c r="B705" s="72"/>
      <c r="C705" s="201"/>
      <c r="D705" s="270"/>
      <c r="E705" s="272"/>
      <c r="F705" s="273"/>
      <c r="G705" s="217"/>
      <c r="H705" s="216"/>
      <c r="I705" s="51"/>
      <c r="J705" s="271"/>
      <c r="K705" s="171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>
        <v>0</v>
      </c>
      <c r="X705" s="12"/>
      <c r="Y705" s="71">
        <f t="shared" si="155"/>
        <v>0</v>
      </c>
      <c r="Z705" s="165">
        <f t="shared" si="156"/>
        <v>0</v>
      </c>
    </row>
    <row r="706" spans="1:26" ht="16.5">
      <c r="A706" s="71"/>
      <c r="B706" s="72"/>
      <c r="C706" s="201"/>
      <c r="D706" s="270"/>
      <c r="E706" s="272"/>
      <c r="F706" s="273"/>
      <c r="G706" s="217"/>
      <c r="H706" s="216"/>
      <c r="I706" s="51"/>
      <c r="J706" s="271"/>
      <c r="K706" s="171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12"/>
      <c r="Y706" s="71">
        <f t="shared" si="155"/>
        <v>0</v>
      </c>
      <c r="Z706" s="165">
        <f t="shared" si="156"/>
        <v>0</v>
      </c>
    </row>
    <row r="707" spans="1:26" ht="21" customHeight="1">
      <c r="A707" s="71"/>
      <c r="B707" s="72"/>
      <c r="C707" s="201"/>
      <c r="D707" s="270"/>
      <c r="E707" s="272"/>
      <c r="F707" s="273"/>
      <c r="G707" s="216"/>
      <c r="H707" s="216"/>
      <c r="I707" s="51"/>
      <c r="J707" s="271"/>
      <c r="K707" s="171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>
        <v>0</v>
      </c>
      <c r="X707" s="12"/>
      <c r="Y707" s="71">
        <f t="shared" si="155"/>
        <v>0</v>
      </c>
      <c r="Z707" s="165">
        <f t="shared" si="156"/>
        <v>0</v>
      </c>
    </row>
    <row r="708" spans="1:26" ht="16.5">
      <c r="A708" s="71"/>
      <c r="B708" s="72"/>
      <c r="C708" s="201"/>
      <c r="D708" s="270"/>
      <c r="E708" s="272"/>
      <c r="F708" s="219"/>
      <c r="G708" s="218"/>
      <c r="H708" s="216"/>
      <c r="I708" s="274"/>
      <c r="J708" s="271"/>
      <c r="K708" s="171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12"/>
      <c r="Y708" s="71">
        <f t="shared" si="155"/>
        <v>0</v>
      </c>
      <c r="Z708" s="165">
        <f t="shared" si="156"/>
        <v>0</v>
      </c>
    </row>
    <row r="709" spans="1:26" ht="16.5">
      <c r="A709" s="71"/>
      <c r="B709" s="72"/>
      <c r="C709" s="131"/>
      <c r="D709" s="270"/>
      <c r="E709" s="272"/>
      <c r="F709" s="219"/>
      <c r="G709" s="219"/>
      <c r="H709" s="204"/>
      <c r="I709" s="274"/>
      <c r="J709" s="271"/>
      <c r="K709" s="171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12"/>
      <c r="Y709" s="71">
        <f t="shared" si="155"/>
        <v>0</v>
      </c>
      <c r="Z709" s="165">
        <f t="shared" si="156"/>
        <v>0</v>
      </c>
    </row>
    <row r="710" spans="1:26" ht="17.25" thickBot="1">
      <c r="A710" s="220"/>
      <c r="B710" s="221"/>
      <c r="C710" s="222"/>
      <c r="D710" s="275"/>
      <c r="E710" s="276"/>
      <c r="F710" s="223"/>
      <c r="G710" s="223"/>
      <c r="H710" s="224"/>
      <c r="I710" s="277"/>
      <c r="J710" s="278"/>
      <c r="K710" s="162"/>
      <c r="L710" s="135"/>
      <c r="M710" s="135"/>
      <c r="N710" s="135"/>
      <c r="O710" s="135"/>
      <c r="P710" s="135"/>
      <c r="Q710" s="135"/>
      <c r="R710" s="135"/>
      <c r="S710" s="135"/>
      <c r="T710" s="135"/>
      <c r="U710" s="135"/>
      <c r="V710" s="135"/>
      <c r="W710" s="135"/>
      <c r="X710" s="140"/>
      <c r="Y710" s="71">
        <f t="shared" si="155"/>
        <v>0</v>
      </c>
      <c r="Z710" s="165">
        <f t="shared" si="156"/>
        <v>0</v>
      </c>
    </row>
    <row r="711" spans="1:26" ht="15" thickBot="1">
      <c r="A711" s="227"/>
      <c r="B711" s="488" t="s">
        <v>78</v>
      </c>
      <c r="C711" s="489"/>
      <c r="D711" s="279"/>
      <c r="E711" s="280"/>
      <c r="F711" s="281"/>
      <c r="G711" s="281"/>
      <c r="H711" s="228"/>
      <c r="I711" s="282"/>
      <c r="J711" s="283"/>
      <c r="K711" s="322">
        <f>SUM(K699:K710)</f>
        <v>0</v>
      </c>
      <c r="L711" s="229">
        <f t="shared" ref="L711:X711" si="157">SUM(L699:L710)</f>
        <v>0</v>
      </c>
      <c r="M711" s="229">
        <f t="shared" si="157"/>
        <v>0</v>
      </c>
      <c r="N711" s="229">
        <f t="shared" si="157"/>
        <v>0</v>
      </c>
      <c r="O711" s="229">
        <f t="shared" si="157"/>
        <v>0</v>
      </c>
      <c r="P711" s="229">
        <f t="shared" si="157"/>
        <v>0</v>
      </c>
      <c r="Q711" s="229">
        <f t="shared" si="157"/>
        <v>0</v>
      </c>
      <c r="R711" s="229">
        <f t="shared" si="157"/>
        <v>0</v>
      </c>
      <c r="S711" s="229">
        <f t="shared" si="157"/>
        <v>0</v>
      </c>
      <c r="T711" s="229">
        <f t="shared" si="157"/>
        <v>0</v>
      </c>
      <c r="U711" s="229">
        <f t="shared" si="157"/>
        <v>0</v>
      </c>
      <c r="V711" s="229">
        <f t="shared" si="157"/>
        <v>0</v>
      </c>
      <c r="W711" s="229">
        <f t="shared" si="157"/>
        <v>0</v>
      </c>
      <c r="X711" s="323">
        <f t="shared" si="157"/>
        <v>0</v>
      </c>
      <c r="Y711" s="227">
        <f>SUM(K711:X711)</f>
        <v>0</v>
      </c>
      <c r="Z711" s="324">
        <f>SUM(Z699:Z710)</f>
        <v>0</v>
      </c>
    </row>
    <row r="712" spans="1:26" ht="16.5">
      <c r="A712" s="225"/>
      <c r="B712" s="237"/>
      <c r="C712" s="240"/>
      <c r="D712" s="284"/>
      <c r="E712" s="285"/>
      <c r="F712" s="286"/>
      <c r="G712" s="216"/>
      <c r="H712" s="226"/>
      <c r="I712" s="287"/>
      <c r="J712" s="288"/>
      <c r="K712" s="325"/>
      <c r="L712" s="325"/>
      <c r="M712" s="325"/>
      <c r="N712" s="325"/>
      <c r="O712" s="325"/>
      <c r="P712" s="325"/>
      <c r="Q712" s="325"/>
      <c r="R712" s="325"/>
      <c r="S712" s="325"/>
      <c r="T712" s="325"/>
      <c r="U712" s="325"/>
      <c r="V712" s="325"/>
      <c r="W712" s="325">
        <v>0</v>
      </c>
      <c r="X712" s="326"/>
      <c r="Y712" s="70">
        <f>SUM(K712:X712)</f>
        <v>0</v>
      </c>
      <c r="Z712" s="327">
        <f>K712+L712+M712+U712+O712+R712</f>
        <v>0</v>
      </c>
    </row>
    <row r="713" spans="1:26" ht="16.5">
      <c r="A713" s="202"/>
      <c r="B713" s="238"/>
      <c r="C713" s="241"/>
      <c r="D713" s="289"/>
      <c r="E713" s="290"/>
      <c r="F713" s="291"/>
      <c r="G713" s="216"/>
      <c r="H713" s="205"/>
      <c r="I713" s="292"/>
      <c r="J713" s="288"/>
      <c r="K713" s="328"/>
      <c r="L713" s="328"/>
      <c r="M713" s="328"/>
      <c r="N713" s="328"/>
      <c r="O713" s="328"/>
      <c r="P713" s="328"/>
      <c r="Q713" s="328"/>
      <c r="R713" s="328"/>
      <c r="S713" s="325"/>
      <c r="T713" s="325"/>
      <c r="U713" s="325"/>
      <c r="V713" s="328"/>
      <c r="W713" s="328"/>
      <c r="X713" s="329"/>
      <c r="Y713" s="71">
        <f t="shared" ref="Y713:Y727" si="158">SUM(K713:X713)</f>
        <v>0</v>
      </c>
      <c r="Z713" s="327">
        <f t="shared" ref="Z713:Z727" si="159">K713+L713+M713+U713+O713+R713</f>
        <v>0</v>
      </c>
    </row>
    <row r="714" spans="1:26" ht="16.5">
      <c r="A714" s="202"/>
      <c r="B714" s="238"/>
      <c r="C714" s="241"/>
      <c r="D714" s="289"/>
      <c r="E714" s="290"/>
      <c r="F714" s="291"/>
      <c r="G714" s="291"/>
      <c r="H714" s="205"/>
      <c r="I714" s="292"/>
      <c r="J714" s="288"/>
      <c r="K714" s="328"/>
      <c r="L714" s="328"/>
      <c r="M714" s="328"/>
      <c r="N714" s="328"/>
      <c r="O714" s="328"/>
      <c r="P714" s="328"/>
      <c r="Q714" s="328"/>
      <c r="R714" s="328"/>
      <c r="S714" s="325"/>
      <c r="T714" s="325"/>
      <c r="U714" s="325"/>
      <c r="V714" s="328"/>
      <c r="W714" s="328">
        <v>0</v>
      </c>
      <c r="X714" s="329"/>
      <c r="Y714" s="71">
        <f t="shared" si="158"/>
        <v>0</v>
      </c>
      <c r="Z714" s="327">
        <f t="shared" si="159"/>
        <v>0</v>
      </c>
    </row>
    <row r="715" spans="1:26" ht="16.5">
      <c r="A715" s="202"/>
      <c r="B715" s="238"/>
      <c r="C715" s="241"/>
      <c r="D715" s="289"/>
      <c r="E715" s="290"/>
      <c r="F715" s="291"/>
      <c r="G715" s="291"/>
      <c r="H715" s="205"/>
      <c r="I715" s="292"/>
      <c r="J715" s="288"/>
      <c r="K715" s="328"/>
      <c r="L715" s="328"/>
      <c r="M715" s="328"/>
      <c r="N715" s="328"/>
      <c r="O715" s="328"/>
      <c r="P715" s="328"/>
      <c r="Q715" s="328"/>
      <c r="R715" s="328"/>
      <c r="S715" s="325"/>
      <c r="T715" s="325"/>
      <c r="U715" s="325"/>
      <c r="V715" s="328"/>
      <c r="W715" s="328">
        <v>0</v>
      </c>
      <c r="X715" s="329"/>
      <c r="Y715" s="71">
        <f t="shared" si="158"/>
        <v>0</v>
      </c>
      <c r="Z715" s="327">
        <f t="shared" si="159"/>
        <v>0</v>
      </c>
    </row>
    <row r="716" spans="1:26" ht="16.5">
      <c r="A716" s="202"/>
      <c r="B716" s="238"/>
      <c r="C716" s="241"/>
      <c r="D716" s="289"/>
      <c r="E716" s="290"/>
      <c r="F716" s="291"/>
      <c r="G716" s="291"/>
      <c r="H716" s="205"/>
      <c r="I716" s="292"/>
      <c r="J716" s="288"/>
      <c r="K716" s="328"/>
      <c r="L716" s="328"/>
      <c r="M716" s="328"/>
      <c r="N716" s="328"/>
      <c r="O716" s="328"/>
      <c r="P716" s="328"/>
      <c r="Q716" s="328"/>
      <c r="R716" s="328"/>
      <c r="S716" s="325"/>
      <c r="T716" s="325"/>
      <c r="U716" s="325"/>
      <c r="V716" s="328"/>
      <c r="W716" s="328">
        <v>0</v>
      </c>
      <c r="X716" s="329"/>
      <c r="Y716" s="71">
        <f t="shared" si="158"/>
        <v>0</v>
      </c>
      <c r="Z716" s="327">
        <f t="shared" si="159"/>
        <v>0</v>
      </c>
    </row>
    <row r="717" spans="1:26" ht="16.5">
      <c r="A717" s="202"/>
      <c r="B717" s="238"/>
      <c r="C717" s="241"/>
      <c r="D717" s="289"/>
      <c r="E717" s="290"/>
      <c r="F717" s="291"/>
      <c r="G717" s="216"/>
      <c r="H717" s="205"/>
      <c r="I717" s="292"/>
      <c r="J717" s="288"/>
      <c r="K717" s="328"/>
      <c r="L717" s="328"/>
      <c r="M717" s="328"/>
      <c r="N717" s="328"/>
      <c r="O717" s="328"/>
      <c r="P717" s="328"/>
      <c r="Q717" s="328"/>
      <c r="R717" s="328"/>
      <c r="S717" s="325"/>
      <c r="T717" s="325"/>
      <c r="U717" s="325"/>
      <c r="V717" s="328"/>
      <c r="W717" s="328">
        <v>0</v>
      </c>
      <c r="X717" s="329"/>
      <c r="Y717" s="71">
        <f t="shared" si="158"/>
        <v>0</v>
      </c>
      <c r="Z717" s="327">
        <f t="shared" si="159"/>
        <v>0</v>
      </c>
    </row>
    <row r="718" spans="1:26" ht="16.5">
      <c r="A718" s="202"/>
      <c r="B718" s="238"/>
      <c r="C718" s="241"/>
      <c r="D718" s="289"/>
      <c r="E718" s="290"/>
      <c r="F718" s="291"/>
      <c r="G718" s="291"/>
      <c r="H718" s="205"/>
      <c r="I718" s="292"/>
      <c r="J718" s="288"/>
      <c r="K718" s="328"/>
      <c r="L718" s="328"/>
      <c r="M718" s="328"/>
      <c r="N718" s="328"/>
      <c r="O718" s="328"/>
      <c r="P718" s="328"/>
      <c r="Q718" s="328"/>
      <c r="R718" s="328"/>
      <c r="S718" s="325"/>
      <c r="T718" s="325"/>
      <c r="U718" s="325">
        <v>0</v>
      </c>
      <c r="V718" s="328"/>
      <c r="W718" s="328">
        <v>0</v>
      </c>
      <c r="X718" s="329"/>
      <c r="Y718" s="71">
        <f t="shared" si="158"/>
        <v>0</v>
      </c>
      <c r="Z718" s="327">
        <f t="shared" si="159"/>
        <v>0</v>
      </c>
    </row>
    <row r="719" spans="1:26" ht="16.5">
      <c r="A719" s="202"/>
      <c r="B719" s="238"/>
      <c r="C719" s="241"/>
      <c r="D719" s="289"/>
      <c r="E719" s="290"/>
      <c r="F719" s="291"/>
      <c r="G719" s="291"/>
      <c r="H719" s="205"/>
      <c r="I719" s="292"/>
      <c r="J719" s="288"/>
      <c r="K719" s="328"/>
      <c r="L719" s="328"/>
      <c r="M719" s="328"/>
      <c r="N719" s="328"/>
      <c r="O719" s="328"/>
      <c r="P719" s="328"/>
      <c r="Q719" s="328"/>
      <c r="R719" s="328"/>
      <c r="S719" s="325"/>
      <c r="T719" s="325"/>
      <c r="U719" s="325">
        <v>0</v>
      </c>
      <c r="V719" s="328"/>
      <c r="W719" s="328">
        <v>0</v>
      </c>
      <c r="X719" s="329"/>
      <c r="Y719" s="71">
        <f t="shared" si="158"/>
        <v>0</v>
      </c>
      <c r="Z719" s="327">
        <f t="shared" si="159"/>
        <v>0</v>
      </c>
    </row>
    <row r="720" spans="1:26" ht="16.5">
      <c r="A720" s="202"/>
      <c r="B720" s="238"/>
      <c r="C720" s="241"/>
      <c r="D720" s="289"/>
      <c r="E720" s="290"/>
      <c r="F720" s="291"/>
      <c r="G720" s="291"/>
      <c r="H720" s="205"/>
      <c r="I720" s="292"/>
      <c r="J720" s="288"/>
      <c r="K720" s="328"/>
      <c r="L720" s="328"/>
      <c r="M720" s="328"/>
      <c r="N720" s="328"/>
      <c r="O720" s="328"/>
      <c r="P720" s="328"/>
      <c r="Q720" s="328"/>
      <c r="R720" s="328"/>
      <c r="S720" s="325"/>
      <c r="T720" s="325"/>
      <c r="U720" s="325">
        <v>0</v>
      </c>
      <c r="V720" s="328"/>
      <c r="W720" s="328">
        <v>0</v>
      </c>
      <c r="X720" s="329"/>
      <c r="Y720" s="71">
        <f t="shared" si="158"/>
        <v>0</v>
      </c>
      <c r="Z720" s="327">
        <f t="shared" si="159"/>
        <v>0</v>
      </c>
    </row>
    <row r="721" spans="1:26" ht="16.5">
      <c r="A721" s="202"/>
      <c r="B721" s="238"/>
      <c r="C721" s="241"/>
      <c r="D721" s="289"/>
      <c r="E721" s="290"/>
      <c r="F721" s="291"/>
      <c r="G721" s="291"/>
      <c r="H721" s="205"/>
      <c r="I721" s="292"/>
      <c r="J721" s="288"/>
      <c r="K721" s="328"/>
      <c r="L721" s="328"/>
      <c r="M721" s="328"/>
      <c r="N721" s="328"/>
      <c r="O721" s="328"/>
      <c r="P721" s="328"/>
      <c r="Q721" s="328"/>
      <c r="R721" s="328"/>
      <c r="S721" s="325"/>
      <c r="T721" s="325"/>
      <c r="U721" s="325">
        <v>0</v>
      </c>
      <c r="V721" s="328"/>
      <c r="W721" s="328">
        <v>0</v>
      </c>
      <c r="X721" s="329"/>
      <c r="Y721" s="71">
        <f t="shared" si="158"/>
        <v>0</v>
      </c>
      <c r="Z721" s="327">
        <f t="shared" si="159"/>
        <v>0</v>
      </c>
    </row>
    <row r="722" spans="1:26" ht="16.5">
      <c r="A722" s="202"/>
      <c r="B722" s="238"/>
      <c r="C722" s="241"/>
      <c r="D722" s="289"/>
      <c r="E722" s="290"/>
      <c r="F722" s="291"/>
      <c r="G722" s="291"/>
      <c r="H722" s="205"/>
      <c r="I722" s="292"/>
      <c r="J722" s="288"/>
      <c r="K722" s="328"/>
      <c r="L722" s="328"/>
      <c r="M722" s="328"/>
      <c r="N722" s="328"/>
      <c r="O722" s="328"/>
      <c r="P722" s="328"/>
      <c r="Q722" s="328"/>
      <c r="R722" s="328"/>
      <c r="S722" s="325"/>
      <c r="T722" s="325"/>
      <c r="U722" s="325">
        <v>0</v>
      </c>
      <c r="V722" s="328"/>
      <c r="W722" s="328">
        <v>0</v>
      </c>
      <c r="X722" s="329"/>
      <c r="Y722" s="71">
        <f t="shared" si="158"/>
        <v>0</v>
      </c>
      <c r="Z722" s="327">
        <f t="shared" si="159"/>
        <v>0</v>
      </c>
    </row>
    <row r="723" spans="1:26" ht="16.5">
      <c r="A723" s="202"/>
      <c r="B723" s="238"/>
      <c r="C723" s="241"/>
      <c r="D723" s="289"/>
      <c r="E723" s="290"/>
      <c r="F723" s="291"/>
      <c r="G723" s="291"/>
      <c r="H723" s="205"/>
      <c r="I723" s="292"/>
      <c r="J723" s="288"/>
      <c r="K723" s="328"/>
      <c r="L723" s="328"/>
      <c r="M723" s="328"/>
      <c r="N723" s="328"/>
      <c r="O723" s="328"/>
      <c r="P723" s="328"/>
      <c r="Q723" s="328"/>
      <c r="R723" s="328"/>
      <c r="S723" s="325"/>
      <c r="T723" s="325"/>
      <c r="U723" s="325">
        <v>0</v>
      </c>
      <c r="V723" s="328"/>
      <c r="W723" s="328">
        <v>0</v>
      </c>
      <c r="X723" s="329"/>
      <c r="Y723" s="71">
        <f t="shared" si="158"/>
        <v>0</v>
      </c>
      <c r="Z723" s="327">
        <f t="shared" si="159"/>
        <v>0</v>
      </c>
    </row>
    <row r="724" spans="1:26">
      <c r="A724" s="202"/>
      <c r="B724" s="238"/>
      <c r="C724" s="250"/>
      <c r="D724" s="289"/>
      <c r="E724" s="290"/>
      <c r="F724" s="291"/>
      <c r="G724" s="291"/>
      <c r="H724" s="205"/>
      <c r="I724" s="292"/>
      <c r="J724" s="288"/>
      <c r="K724" s="328"/>
      <c r="L724" s="328"/>
      <c r="M724" s="328"/>
      <c r="N724" s="328"/>
      <c r="O724" s="328"/>
      <c r="P724" s="328"/>
      <c r="Q724" s="328"/>
      <c r="R724" s="328"/>
      <c r="S724" s="325"/>
      <c r="T724" s="325"/>
      <c r="U724" s="325">
        <v>0</v>
      </c>
      <c r="V724" s="328"/>
      <c r="W724" s="328">
        <v>0</v>
      </c>
      <c r="X724" s="329"/>
      <c r="Y724" s="71">
        <f t="shared" si="158"/>
        <v>0</v>
      </c>
      <c r="Z724" s="327">
        <f t="shared" si="159"/>
        <v>0</v>
      </c>
    </row>
    <row r="725" spans="1:26">
      <c r="A725" s="231"/>
      <c r="B725" s="239"/>
      <c r="C725" s="254"/>
      <c r="D725" s="309"/>
      <c r="E725" s="295"/>
      <c r="F725" s="296"/>
      <c r="G725" s="296"/>
      <c r="H725" s="232"/>
      <c r="I725" s="297"/>
      <c r="J725" s="310"/>
      <c r="K725" s="330"/>
      <c r="L725" s="330"/>
      <c r="M725" s="330"/>
      <c r="N725" s="330"/>
      <c r="O725" s="330"/>
      <c r="P725" s="330"/>
      <c r="Q725" s="330"/>
      <c r="R725" s="330"/>
      <c r="S725" s="342"/>
      <c r="T725" s="328"/>
      <c r="U725" s="328"/>
      <c r="V725" s="330"/>
      <c r="W725" s="330">
        <v>0</v>
      </c>
      <c r="X725" s="332"/>
      <c r="Y725" s="71">
        <f t="shared" si="158"/>
        <v>0</v>
      </c>
      <c r="Z725" s="327">
        <f t="shared" si="159"/>
        <v>0</v>
      </c>
    </row>
    <row r="726" spans="1:26">
      <c r="A726" s="231"/>
      <c r="B726" s="239"/>
      <c r="C726" s="254"/>
      <c r="D726" s="309"/>
      <c r="E726" s="295"/>
      <c r="F726" s="296"/>
      <c r="G726" s="296"/>
      <c r="H726" s="232"/>
      <c r="I726" s="297"/>
      <c r="J726" s="310"/>
      <c r="K726" s="330"/>
      <c r="L726" s="330"/>
      <c r="M726" s="330"/>
      <c r="N726" s="330"/>
      <c r="O726" s="330"/>
      <c r="P726" s="330"/>
      <c r="Q726" s="330"/>
      <c r="R726" s="330"/>
      <c r="S726" s="342"/>
      <c r="T726" s="328"/>
      <c r="U726" s="328"/>
      <c r="V726" s="330"/>
      <c r="W726" s="330">
        <v>0</v>
      </c>
      <c r="X726" s="332"/>
      <c r="Y726" s="71">
        <f t="shared" si="158"/>
        <v>0</v>
      </c>
      <c r="Z726" s="327">
        <f t="shared" si="159"/>
        <v>0</v>
      </c>
    </row>
    <row r="727" spans="1:26" ht="15" thickBot="1">
      <c r="A727" s="231"/>
      <c r="B727" s="239"/>
      <c r="C727" s="252"/>
      <c r="D727" s="294"/>
      <c r="E727" s="295"/>
      <c r="F727" s="296"/>
      <c r="G727" s="296"/>
      <c r="H727" s="232"/>
      <c r="I727" s="297"/>
      <c r="J727" s="298"/>
      <c r="K727" s="330"/>
      <c r="L727" s="330"/>
      <c r="M727" s="330"/>
      <c r="N727" s="330"/>
      <c r="O727" s="330"/>
      <c r="P727" s="330"/>
      <c r="Q727" s="330"/>
      <c r="R727" s="330"/>
      <c r="S727" s="331"/>
      <c r="T727" s="331"/>
      <c r="U727" s="331"/>
      <c r="V727" s="330"/>
      <c r="W727" s="330">
        <v>0</v>
      </c>
      <c r="X727" s="332"/>
      <c r="Y727" s="71">
        <f t="shared" si="158"/>
        <v>0</v>
      </c>
      <c r="Z727" s="327">
        <f t="shared" si="159"/>
        <v>0</v>
      </c>
    </row>
    <row r="728" spans="1:26" ht="15" thickBot="1">
      <c r="A728" s="227"/>
      <c r="B728" s="520" t="s">
        <v>86</v>
      </c>
      <c r="C728" s="521"/>
      <c r="D728" s="279"/>
      <c r="E728" s="280"/>
      <c r="F728" s="281"/>
      <c r="G728" s="281"/>
      <c r="H728" s="228"/>
      <c r="I728" s="282"/>
      <c r="J728" s="283"/>
      <c r="K728" s="322">
        <f t="shared" ref="K728:Z728" si="160">SUM(K712:K727)</f>
        <v>0</v>
      </c>
      <c r="L728" s="322">
        <f t="shared" si="160"/>
        <v>0</v>
      </c>
      <c r="M728" s="322">
        <f t="shared" si="160"/>
        <v>0</v>
      </c>
      <c r="N728" s="322">
        <f t="shared" si="160"/>
        <v>0</v>
      </c>
      <c r="O728" s="322">
        <f t="shared" si="160"/>
        <v>0</v>
      </c>
      <c r="P728" s="322">
        <f t="shared" si="160"/>
        <v>0</v>
      </c>
      <c r="Q728" s="322">
        <f t="shared" si="160"/>
        <v>0</v>
      </c>
      <c r="R728" s="322">
        <f t="shared" si="160"/>
        <v>0</v>
      </c>
      <c r="S728" s="322">
        <f t="shared" si="160"/>
        <v>0</v>
      </c>
      <c r="T728" s="322">
        <f t="shared" si="160"/>
        <v>0</v>
      </c>
      <c r="U728" s="322">
        <f t="shared" si="160"/>
        <v>0</v>
      </c>
      <c r="V728" s="322">
        <f t="shared" si="160"/>
        <v>0</v>
      </c>
      <c r="W728" s="322">
        <f t="shared" si="160"/>
        <v>0</v>
      </c>
      <c r="X728" s="333">
        <f t="shared" si="160"/>
        <v>0</v>
      </c>
      <c r="Y728" s="227">
        <f t="shared" si="160"/>
        <v>0</v>
      </c>
      <c r="Z728" s="324">
        <f t="shared" si="160"/>
        <v>0</v>
      </c>
    </row>
    <row r="729" spans="1:26" ht="15.75" thickBot="1">
      <c r="A729" s="233"/>
      <c r="B729" s="504" t="s">
        <v>79</v>
      </c>
      <c r="C729" s="505"/>
      <c r="D729" s="299"/>
      <c r="E729" s="300"/>
      <c r="F729" s="301"/>
      <c r="G729" s="302"/>
      <c r="H729" s="234"/>
      <c r="I729" s="301"/>
      <c r="J729" s="303"/>
      <c r="K729" s="334">
        <f t="shared" ref="K729:Z729" si="161">K711+K728</f>
        <v>0</v>
      </c>
      <c r="L729" s="334">
        <f t="shared" si="161"/>
        <v>0</v>
      </c>
      <c r="M729" s="334">
        <f t="shared" si="161"/>
        <v>0</v>
      </c>
      <c r="N729" s="334">
        <f t="shared" si="161"/>
        <v>0</v>
      </c>
      <c r="O729" s="334">
        <f t="shared" si="161"/>
        <v>0</v>
      </c>
      <c r="P729" s="334">
        <f t="shared" si="161"/>
        <v>0</v>
      </c>
      <c r="Q729" s="334">
        <f t="shared" si="161"/>
        <v>0</v>
      </c>
      <c r="R729" s="334">
        <f t="shared" si="161"/>
        <v>0</v>
      </c>
      <c r="S729" s="334">
        <f t="shared" si="161"/>
        <v>0</v>
      </c>
      <c r="T729" s="334">
        <f t="shared" si="161"/>
        <v>0</v>
      </c>
      <c r="U729" s="334">
        <f t="shared" si="161"/>
        <v>0</v>
      </c>
      <c r="V729" s="334">
        <f t="shared" si="161"/>
        <v>0</v>
      </c>
      <c r="W729" s="334">
        <f t="shared" si="161"/>
        <v>0</v>
      </c>
      <c r="X729" s="335">
        <f t="shared" si="161"/>
        <v>0</v>
      </c>
      <c r="Y729" s="336">
        <f t="shared" si="161"/>
        <v>0</v>
      </c>
      <c r="Z729" s="337">
        <f t="shared" si="161"/>
        <v>0</v>
      </c>
    </row>
    <row r="730" spans="1:26" ht="15.75" thickBot="1">
      <c r="A730" s="235"/>
      <c r="B730" s="538" t="s">
        <v>80</v>
      </c>
      <c r="C730" s="539"/>
      <c r="D730" s="304"/>
      <c r="E730" s="305"/>
      <c r="F730" s="306"/>
      <c r="G730" s="307"/>
      <c r="H730" s="236"/>
      <c r="I730" s="306"/>
      <c r="J730" s="308"/>
      <c r="K730" s="338">
        <f>K729+'розподіл по викладачам І сем'!K489</f>
        <v>0</v>
      </c>
      <c r="L730" s="338">
        <f>L729+'розподіл по викладачам І сем'!L489</f>
        <v>0</v>
      </c>
      <c r="M730" s="338">
        <f>M729+'розподіл по викладачам І сем'!M489</f>
        <v>0</v>
      </c>
      <c r="N730" s="338">
        <f>N729+'розподіл по викладачам І сем'!N489</f>
        <v>0</v>
      </c>
      <c r="O730" s="338">
        <f>O729+'розподіл по викладачам І сем'!O489</f>
        <v>0</v>
      </c>
      <c r="P730" s="338">
        <f>P729+'розподіл по викладачам І сем'!P489</f>
        <v>0</v>
      </c>
      <c r="Q730" s="338">
        <f>Q729+'розподіл по викладачам І сем'!Q489</f>
        <v>0</v>
      </c>
      <c r="R730" s="338">
        <f>R729+'розподіл по викладачам І сем'!R489</f>
        <v>0</v>
      </c>
      <c r="S730" s="338">
        <f>S729+'розподіл по викладачам І сем'!S489</f>
        <v>0</v>
      </c>
      <c r="T730" s="338">
        <f>T729+'розподіл по викладачам І сем'!T489</f>
        <v>0</v>
      </c>
      <c r="U730" s="338">
        <f>U729+'розподіл по викладачам І сем'!U489</f>
        <v>0</v>
      </c>
      <c r="V730" s="338">
        <f>V729+'розподіл по викладачам І сем'!V489</f>
        <v>0</v>
      </c>
      <c r="W730" s="338">
        <f>W729+'розподіл по викладачам І сем'!W489</f>
        <v>0</v>
      </c>
      <c r="X730" s="338">
        <f>X729+'розподіл по викладачам І сем'!X489</f>
        <v>0</v>
      </c>
      <c r="Y730" s="338">
        <f>Y729+'розподіл по викладачам І сем'!Y489</f>
        <v>0</v>
      </c>
      <c r="Z730" s="338">
        <f>Z729+'розподіл по викладачам І сем'!Z489</f>
        <v>0</v>
      </c>
    </row>
    <row r="731" spans="1:26" ht="15">
      <c r="A731" s="207">
        <v>24</v>
      </c>
      <c r="B731" s="315">
        <f>'розподіл по викладачам І сем'!B490</f>
        <v>0</v>
      </c>
      <c r="C731" s="315">
        <f>'розподіл по викладачам І сем'!C490</f>
        <v>0</v>
      </c>
      <c r="D731" s="265"/>
      <c r="E731" s="266"/>
      <c r="F731" s="266"/>
      <c r="G731" s="267"/>
      <c r="H731" s="209"/>
      <c r="I731" s="268"/>
      <c r="J731" s="269"/>
      <c r="K731" s="316"/>
      <c r="L731" s="317"/>
      <c r="M731" s="317"/>
      <c r="N731" s="317"/>
      <c r="O731" s="317"/>
      <c r="P731" s="317"/>
      <c r="Q731" s="317"/>
      <c r="R731" s="317"/>
      <c r="S731" s="317"/>
      <c r="T731" s="317"/>
      <c r="U731" s="317"/>
      <c r="V731" s="210"/>
      <c r="W731" s="210"/>
      <c r="X731" s="318"/>
      <c r="Y731" s="319"/>
      <c r="Z731" s="320"/>
    </row>
    <row r="732" spans="1:26" ht="16.5">
      <c r="A732" s="71"/>
      <c r="B732" s="72"/>
      <c r="C732" s="198"/>
      <c r="D732" s="270"/>
      <c r="E732" s="51"/>
      <c r="F732" s="51"/>
      <c r="G732" s="216"/>
      <c r="H732" s="216"/>
      <c r="I732" s="51"/>
      <c r="J732" s="271"/>
      <c r="K732" s="171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>
        <v>0</v>
      </c>
      <c r="X732" s="12"/>
      <c r="Y732" s="71">
        <f>SUM(K732:X732)</f>
        <v>0</v>
      </c>
      <c r="Z732" s="165">
        <f>K732+L732+M732+U732+O732</f>
        <v>0</v>
      </c>
    </row>
    <row r="733" spans="1:26" ht="16.5">
      <c r="A733" s="71"/>
      <c r="B733" s="72"/>
      <c r="C733" s="198"/>
      <c r="D733" s="270"/>
      <c r="E733" s="51"/>
      <c r="F733" s="51"/>
      <c r="G733" s="216"/>
      <c r="H733" s="216"/>
      <c r="I733" s="51"/>
      <c r="J733" s="271"/>
      <c r="K733" s="67"/>
      <c r="L733" s="45"/>
      <c r="M733" s="9"/>
      <c r="N733" s="9"/>
      <c r="O733" s="9"/>
      <c r="P733" s="45"/>
      <c r="Q733" s="43"/>
      <c r="R733" s="45"/>
      <c r="S733" s="9"/>
      <c r="T733" s="9"/>
      <c r="U733" s="9"/>
      <c r="V733" s="45"/>
      <c r="W733" s="45">
        <v>0</v>
      </c>
      <c r="X733" s="12"/>
      <c r="Y733" s="71">
        <f t="shared" ref="Y733:Y743" si="162">SUM(K733:X733)</f>
        <v>0</v>
      </c>
      <c r="Z733" s="165">
        <f t="shared" ref="Z733:Z743" si="163">K733+L733+M733+U733+O733</f>
        <v>0</v>
      </c>
    </row>
    <row r="734" spans="1:26" ht="16.5">
      <c r="A734" s="71"/>
      <c r="B734" s="72"/>
      <c r="C734" s="199"/>
      <c r="D734" s="270"/>
      <c r="E734" s="51"/>
      <c r="F734" s="51"/>
      <c r="G734" s="216"/>
      <c r="H734" s="216"/>
      <c r="I734" s="51"/>
      <c r="J734" s="271"/>
      <c r="K734" s="171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>
        <v>0</v>
      </c>
      <c r="X734" s="12"/>
      <c r="Y734" s="71">
        <f t="shared" si="162"/>
        <v>0</v>
      </c>
      <c r="Z734" s="165">
        <f t="shared" si="163"/>
        <v>0</v>
      </c>
    </row>
    <row r="735" spans="1:26" ht="16.5">
      <c r="A735" s="71"/>
      <c r="B735" s="72"/>
      <c r="C735" s="200"/>
      <c r="D735" s="270"/>
      <c r="E735" s="272"/>
      <c r="F735" s="273"/>
      <c r="G735" s="217"/>
      <c r="H735" s="216"/>
      <c r="I735" s="273"/>
      <c r="J735" s="271"/>
      <c r="K735" s="67"/>
      <c r="L735" s="45"/>
      <c r="M735" s="9"/>
      <c r="N735" s="9"/>
      <c r="O735" s="9"/>
      <c r="P735" s="45"/>
      <c r="Q735" s="45"/>
      <c r="R735" s="45"/>
      <c r="S735" s="9"/>
      <c r="T735" s="9"/>
      <c r="U735" s="9"/>
      <c r="V735" s="45"/>
      <c r="W735" s="45">
        <v>0</v>
      </c>
      <c r="X735" s="132"/>
      <c r="Y735" s="71">
        <f t="shared" si="162"/>
        <v>0</v>
      </c>
      <c r="Z735" s="165">
        <f t="shared" si="163"/>
        <v>0</v>
      </c>
    </row>
    <row r="736" spans="1:26" ht="16.5">
      <c r="A736" s="71"/>
      <c r="B736" s="72"/>
      <c r="C736" s="201"/>
      <c r="D736" s="270"/>
      <c r="E736" s="272"/>
      <c r="F736" s="273"/>
      <c r="G736" s="217"/>
      <c r="H736" s="216"/>
      <c r="I736" s="51"/>
      <c r="J736" s="271"/>
      <c r="K736" s="171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12"/>
      <c r="Y736" s="71">
        <f t="shared" si="162"/>
        <v>0</v>
      </c>
      <c r="Z736" s="165">
        <f t="shared" si="163"/>
        <v>0</v>
      </c>
    </row>
    <row r="737" spans="1:26" ht="16.5">
      <c r="A737" s="71"/>
      <c r="B737" s="72"/>
      <c r="C737" s="201"/>
      <c r="D737" s="270"/>
      <c r="E737" s="272"/>
      <c r="F737" s="273"/>
      <c r="G737" s="217"/>
      <c r="H737" s="216"/>
      <c r="I737" s="51"/>
      <c r="J737" s="271"/>
      <c r="K737" s="171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>
        <v>0</v>
      </c>
      <c r="X737" s="12"/>
      <c r="Y737" s="71">
        <f t="shared" si="162"/>
        <v>0</v>
      </c>
      <c r="Z737" s="165">
        <f t="shared" si="163"/>
        <v>0</v>
      </c>
    </row>
    <row r="738" spans="1:26" ht="16.5">
      <c r="A738" s="71"/>
      <c r="B738" s="72"/>
      <c r="C738" s="201"/>
      <c r="D738" s="270"/>
      <c r="E738" s="272"/>
      <c r="F738" s="273"/>
      <c r="G738" s="217"/>
      <c r="H738" s="216"/>
      <c r="I738" s="51"/>
      <c r="J738" s="271"/>
      <c r="K738" s="171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>
        <v>0</v>
      </c>
      <c r="X738" s="12"/>
      <c r="Y738" s="71">
        <f t="shared" si="162"/>
        <v>0</v>
      </c>
      <c r="Z738" s="165">
        <f t="shared" si="163"/>
        <v>0</v>
      </c>
    </row>
    <row r="739" spans="1:26" ht="16.5">
      <c r="A739" s="71"/>
      <c r="B739" s="72"/>
      <c r="C739" s="201"/>
      <c r="D739" s="270"/>
      <c r="E739" s="272"/>
      <c r="F739" s="273"/>
      <c r="G739" s="217"/>
      <c r="H739" s="216"/>
      <c r="I739" s="51"/>
      <c r="J739" s="271"/>
      <c r="K739" s="171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>
        <v>0</v>
      </c>
      <c r="W739" s="9">
        <v>0</v>
      </c>
      <c r="X739" s="12"/>
      <c r="Y739" s="71">
        <f t="shared" si="162"/>
        <v>0</v>
      </c>
      <c r="Z739" s="165">
        <f t="shared" si="163"/>
        <v>0</v>
      </c>
    </row>
    <row r="740" spans="1:26" ht="16.5">
      <c r="A740" s="71"/>
      <c r="B740" s="72"/>
      <c r="C740" s="201"/>
      <c r="D740" s="270"/>
      <c r="E740" s="272"/>
      <c r="F740" s="273"/>
      <c r="G740" s="217"/>
      <c r="H740" s="216"/>
      <c r="I740" s="51"/>
      <c r="J740" s="271"/>
      <c r="K740" s="171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>
        <v>0</v>
      </c>
      <c r="W740" s="9">
        <v>0</v>
      </c>
      <c r="X740" s="12"/>
      <c r="Y740" s="71">
        <f t="shared" si="162"/>
        <v>0</v>
      </c>
      <c r="Z740" s="165">
        <f t="shared" si="163"/>
        <v>0</v>
      </c>
    </row>
    <row r="741" spans="1:26" ht="16.5">
      <c r="A741" s="71"/>
      <c r="B741" s="72"/>
      <c r="C741" s="201"/>
      <c r="D741" s="270"/>
      <c r="E741" s="272"/>
      <c r="F741" s="219"/>
      <c r="G741" s="218"/>
      <c r="H741" s="216"/>
      <c r="I741" s="274"/>
      <c r="J741" s="271"/>
      <c r="K741" s="171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12"/>
      <c r="Y741" s="71">
        <f t="shared" si="162"/>
        <v>0</v>
      </c>
      <c r="Z741" s="165">
        <f t="shared" si="163"/>
        <v>0</v>
      </c>
    </row>
    <row r="742" spans="1:26" ht="16.5">
      <c r="A742" s="71"/>
      <c r="B742" s="72"/>
      <c r="C742" s="131"/>
      <c r="D742" s="270"/>
      <c r="E742" s="272"/>
      <c r="F742" s="219"/>
      <c r="G742" s="219"/>
      <c r="H742" s="204"/>
      <c r="I742" s="274"/>
      <c r="J742" s="271"/>
      <c r="K742" s="171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12"/>
      <c r="Y742" s="71">
        <f t="shared" si="162"/>
        <v>0</v>
      </c>
      <c r="Z742" s="165">
        <f t="shared" si="163"/>
        <v>0</v>
      </c>
    </row>
    <row r="743" spans="1:26" ht="17.25" thickBot="1">
      <c r="A743" s="220"/>
      <c r="B743" s="221"/>
      <c r="C743" s="222"/>
      <c r="D743" s="275"/>
      <c r="E743" s="276"/>
      <c r="F743" s="223"/>
      <c r="G743" s="223"/>
      <c r="H743" s="224"/>
      <c r="I743" s="277"/>
      <c r="J743" s="278"/>
      <c r="K743" s="162"/>
      <c r="L743" s="135"/>
      <c r="M743" s="135"/>
      <c r="N743" s="135"/>
      <c r="O743" s="135"/>
      <c r="P743" s="135"/>
      <c r="Q743" s="135"/>
      <c r="R743" s="135"/>
      <c r="S743" s="135"/>
      <c r="T743" s="135"/>
      <c r="U743" s="135"/>
      <c r="V743" s="135"/>
      <c r="W743" s="135"/>
      <c r="X743" s="140"/>
      <c r="Y743" s="71">
        <f t="shared" si="162"/>
        <v>0</v>
      </c>
      <c r="Z743" s="165">
        <f t="shared" si="163"/>
        <v>0</v>
      </c>
    </row>
    <row r="744" spans="1:26" ht="15" thickBot="1">
      <c r="A744" s="227"/>
      <c r="B744" s="488" t="s">
        <v>78</v>
      </c>
      <c r="C744" s="489"/>
      <c r="D744" s="279"/>
      <c r="E744" s="280"/>
      <c r="F744" s="281"/>
      <c r="G744" s="281"/>
      <c r="H744" s="228"/>
      <c r="I744" s="282"/>
      <c r="J744" s="283"/>
      <c r="K744" s="322">
        <f>SUM(K732:K743)</f>
        <v>0</v>
      </c>
      <c r="L744" s="229">
        <f t="shared" ref="L744:X744" si="164">SUM(L732:L743)</f>
        <v>0</v>
      </c>
      <c r="M744" s="229">
        <f t="shared" si="164"/>
        <v>0</v>
      </c>
      <c r="N744" s="229">
        <f t="shared" si="164"/>
        <v>0</v>
      </c>
      <c r="O744" s="229">
        <f t="shared" si="164"/>
        <v>0</v>
      </c>
      <c r="P744" s="229">
        <f t="shared" si="164"/>
        <v>0</v>
      </c>
      <c r="Q744" s="229">
        <f t="shared" si="164"/>
        <v>0</v>
      </c>
      <c r="R744" s="229">
        <f t="shared" si="164"/>
        <v>0</v>
      </c>
      <c r="S744" s="229">
        <f t="shared" si="164"/>
        <v>0</v>
      </c>
      <c r="T744" s="229">
        <f t="shared" si="164"/>
        <v>0</v>
      </c>
      <c r="U744" s="229">
        <f t="shared" si="164"/>
        <v>0</v>
      </c>
      <c r="V744" s="229">
        <f t="shared" si="164"/>
        <v>0</v>
      </c>
      <c r="W744" s="229">
        <f t="shared" si="164"/>
        <v>0</v>
      </c>
      <c r="X744" s="323">
        <f t="shared" si="164"/>
        <v>0</v>
      </c>
      <c r="Y744" s="227">
        <f>SUM(K744:X744)</f>
        <v>0</v>
      </c>
      <c r="Z744" s="324">
        <f>SUM(Z732:Z743)</f>
        <v>0</v>
      </c>
    </row>
    <row r="745" spans="1:26" ht="16.5">
      <c r="A745" s="225"/>
      <c r="B745" s="237"/>
      <c r="C745" s="240"/>
      <c r="D745" s="284"/>
      <c r="E745" s="285"/>
      <c r="F745" s="286"/>
      <c r="G745" s="286"/>
      <c r="H745" s="226"/>
      <c r="I745" s="287"/>
      <c r="J745" s="288"/>
      <c r="K745" s="325"/>
      <c r="L745" s="325"/>
      <c r="M745" s="325"/>
      <c r="N745" s="325"/>
      <c r="O745" s="325"/>
      <c r="P745" s="325"/>
      <c r="Q745" s="325"/>
      <c r="R745" s="325"/>
      <c r="S745" s="325"/>
      <c r="T745" s="325"/>
      <c r="U745" s="325"/>
      <c r="V745" s="325"/>
      <c r="W745" s="325"/>
      <c r="X745" s="326"/>
      <c r="Y745" s="70">
        <f>SUM(K745:X745)</f>
        <v>0</v>
      </c>
      <c r="Z745" s="327">
        <f>K745+L745+M745+U745+O745+R745</f>
        <v>0</v>
      </c>
    </row>
    <row r="746" spans="1:26" ht="16.5">
      <c r="A746" s="202"/>
      <c r="B746" s="238"/>
      <c r="C746" s="241"/>
      <c r="D746" s="289"/>
      <c r="E746" s="290"/>
      <c r="F746" s="291"/>
      <c r="G746" s="291"/>
      <c r="H746" s="205"/>
      <c r="I746" s="292"/>
      <c r="J746" s="288"/>
      <c r="K746" s="328"/>
      <c r="L746" s="328"/>
      <c r="M746" s="328"/>
      <c r="N746" s="328"/>
      <c r="O746" s="328"/>
      <c r="P746" s="328"/>
      <c r="Q746" s="328"/>
      <c r="R746" s="328"/>
      <c r="S746" s="325"/>
      <c r="T746" s="325"/>
      <c r="U746" s="325">
        <v>0</v>
      </c>
      <c r="V746" s="328"/>
      <c r="W746" s="328">
        <v>0</v>
      </c>
      <c r="X746" s="329"/>
      <c r="Y746" s="71">
        <f t="shared" ref="Y746:Y760" si="165">SUM(K746:X746)</f>
        <v>0</v>
      </c>
      <c r="Z746" s="327">
        <f t="shared" ref="Z746:Z760" si="166">K746+L746+M746+U746+O746+R746</f>
        <v>0</v>
      </c>
    </row>
    <row r="747" spans="1:26" ht="16.5">
      <c r="A747" s="202"/>
      <c r="B747" s="238"/>
      <c r="C747" s="241"/>
      <c r="D747" s="289"/>
      <c r="E747" s="290"/>
      <c r="F747" s="291"/>
      <c r="G747" s="291"/>
      <c r="H747" s="205"/>
      <c r="I747" s="292"/>
      <c r="J747" s="288"/>
      <c r="K747" s="328"/>
      <c r="L747" s="328"/>
      <c r="M747" s="328"/>
      <c r="N747" s="328"/>
      <c r="O747" s="328"/>
      <c r="P747" s="328"/>
      <c r="Q747" s="328"/>
      <c r="R747" s="328"/>
      <c r="S747" s="325"/>
      <c r="T747" s="325"/>
      <c r="U747" s="325">
        <v>0</v>
      </c>
      <c r="V747" s="328"/>
      <c r="W747" s="328">
        <v>0</v>
      </c>
      <c r="X747" s="329"/>
      <c r="Y747" s="71">
        <f t="shared" si="165"/>
        <v>0</v>
      </c>
      <c r="Z747" s="327">
        <f t="shared" si="166"/>
        <v>0</v>
      </c>
    </row>
    <row r="748" spans="1:26" ht="16.5">
      <c r="A748" s="202"/>
      <c r="B748" s="238"/>
      <c r="C748" s="241"/>
      <c r="D748" s="289"/>
      <c r="E748" s="290"/>
      <c r="F748" s="291"/>
      <c r="G748" s="291"/>
      <c r="H748" s="205"/>
      <c r="I748" s="292"/>
      <c r="J748" s="288"/>
      <c r="K748" s="328"/>
      <c r="L748" s="328"/>
      <c r="M748" s="328"/>
      <c r="N748" s="328"/>
      <c r="O748" s="328"/>
      <c r="P748" s="328"/>
      <c r="Q748" s="328"/>
      <c r="R748" s="328"/>
      <c r="S748" s="325"/>
      <c r="T748" s="325"/>
      <c r="U748" s="325">
        <v>0</v>
      </c>
      <c r="V748" s="328"/>
      <c r="W748" s="328">
        <v>0</v>
      </c>
      <c r="X748" s="329"/>
      <c r="Y748" s="71">
        <f t="shared" si="165"/>
        <v>0</v>
      </c>
      <c r="Z748" s="327">
        <f t="shared" si="166"/>
        <v>0</v>
      </c>
    </row>
    <row r="749" spans="1:26" ht="16.5">
      <c r="A749" s="202"/>
      <c r="B749" s="238"/>
      <c r="C749" s="241"/>
      <c r="D749" s="289"/>
      <c r="E749" s="290"/>
      <c r="F749" s="291"/>
      <c r="G749" s="291"/>
      <c r="H749" s="205"/>
      <c r="I749" s="292"/>
      <c r="J749" s="288"/>
      <c r="K749" s="328"/>
      <c r="L749" s="328"/>
      <c r="M749" s="328"/>
      <c r="N749" s="328"/>
      <c r="O749" s="328"/>
      <c r="P749" s="328"/>
      <c r="Q749" s="328"/>
      <c r="R749" s="328"/>
      <c r="S749" s="325"/>
      <c r="T749" s="325"/>
      <c r="U749" s="325">
        <v>0</v>
      </c>
      <c r="V749" s="328"/>
      <c r="W749" s="328">
        <v>0</v>
      </c>
      <c r="X749" s="329"/>
      <c r="Y749" s="71">
        <f t="shared" si="165"/>
        <v>0</v>
      </c>
      <c r="Z749" s="327">
        <f t="shared" si="166"/>
        <v>0</v>
      </c>
    </row>
    <row r="750" spans="1:26" ht="16.5">
      <c r="A750" s="202"/>
      <c r="B750" s="238"/>
      <c r="C750" s="241"/>
      <c r="D750" s="289"/>
      <c r="E750" s="290"/>
      <c r="F750" s="291"/>
      <c r="G750" s="291"/>
      <c r="H750" s="205"/>
      <c r="I750" s="292"/>
      <c r="J750" s="288"/>
      <c r="K750" s="328"/>
      <c r="L750" s="328"/>
      <c r="M750" s="328"/>
      <c r="N750" s="328"/>
      <c r="O750" s="328"/>
      <c r="P750" s="328"/>
      <c r="Q750" s="328"/>
      <c r="R750" s="328"/>
      <c r="S750" s="325"/>
      <c r="T750" s="325"/>
      <c r="U750" s="325">
        <v>0</v>
      </c>
      <c r="V750" s="328"/>
      <c r="W750" s="328">
        <v>0</v>
      </c>
      <c r="X750" s="329"/>
      <c r="Y750" s="71">
        <f t="shared" si="165"/>
        <v>0</v>
      </c>
      <c r="Z750" s="327">
        <f t="shared" si="166"/>
        <v>0</v>
      </c>
    </row>
    <row r="751" spans="1:26" ht="16.5">
      <c r="A751" s="202"/>
      <c r="B751" s="238"/>
      <c r="C751" s="241"/>
      <c r="D751" s="289"/>
      <c r="E751" s="290"/>
      <c r="F751" s="291"/>
      <c r="G751" s="291"/>
      <c r="H751" s="205"/>
      <c r="I751" s="292"/>
      <c r="J751" s="288"/>
      <c r="K751" s="328"/>
      <c r="L751" s="328"/>
      <c r="M751" s="328"/>
      <c r="N751" s="328"/>
      <c r="O751" s="328"/>
      <c r="P751" s="328"/>
      <c r="Q751" s="328"/>
      <c r="R751" s="328"/>
      <c r="S751" s="325"/>
      <c r="T751" s="325"/>
      <c r="U751" s="325">
        <v>0</v>
      </c>
      <c r="V751" s="328"/>
      <c r="W751" s="328">
        <v>0</v>
      </c>
      <c r="X751" s="329"/>
      <c r="Y751" s="71">
        <f t="shared" si="165"/>
        <v>0</v>
      </c>
      <c r="Z751" s="327">
        <f t="shared" si="166"/>
        <v>0</v>
      </c>
    </row>
    <row r="752" spans="1:26" ht="16.5">
      <c r="A752" s="202"/>
      <c r="B752" s="238"/>
      <c r="C752" s="241"/>
      <c r="D752" s="289"/>
      <c r="E752" s="290"/>
      <c r="F752" s="291"/>
      <c r="G752" s="291"/>
      <c r="H752" s="205"/>
      <c r="I752" s="292"/>
      <c r="J752" s="288"/>
      <c r="K752" s="328"/>
      <c r="L752" s="328"/>
      <c r="M752" s="328"/>
      <c r="N752" s="328"/>
      <c r="O752" s="328"/>
      <c r="P752" s="328"/>
      <c r="Q752" s="328"/>
      <c r="R752" s="328"/>
      <c r="S752" s="325"/>
      <c r="T752" s="325"/>
      <c r="U752" s="325">
        <v>0</v>
      </c>
      <c r="V752" s="328"/>
      <c r="W752" s="328">
        <v>0</v>
      </c>
      <c r="X752" s="329"/>
      <c r="Y752" s="71">
        <f t="shared" si="165"/>
        <v>0</v>
      </c>
      <c r="Z752" s="327">
        <f t="shared" si="166"/>
        <v>0</v>
      </c>
    </row>
    <row r="753" spans="1:26" ht="16.5">
      <c r="A753" s="202"/>
      <c r="B753" s="238"/>
      <c r="C753" s="241"/>
      <c r="D753" s="289"/>
      <c r="E753" s="290"/>
      <c r="F753" s="291"/>
      <c r="G753" s="291"/>
      <c r="H753" s="205"/>
      <c r="I753" s="292"/>
      <c r="J753" s="288"/>
      <c r="K753" s="328"/>
      <c r="L753" s="328"/>
      <c r="M753" s="328"/>
      <c r="N753" s="328"/>
      <c r="O753" s="328"/>
      <c r="P753" s="328"/>
      <c r="Q753" s="328"/>
      <c r="R753" s="328"/>
      <c r="S753" s="325"/>
      <c r="T753" s="325"/>
      <c r="U753" s="325">
        <v>0</v>
      </c>
      <c r="V753" s="328"/>
      <c r="W753" s="328">
        <v>0</v>
      </c>
      <c r="X753" s="329"/>
      <c r="Y753" s="71">
        <f t="shared" si="165"/>
        <v>0</v>
      </c>
      <c r="Z753" s="327">
        <f t="shared" si="166"/>
        <v>0</v>
      </c>
    </row>
    <row r="754" spans="1:26" ht="16.5">
      <c r="A754" s="202"/>
      <c r="B754" s="238"/>
      <c r="C754" s="241"/>
      <c r="D754" s="289"/>
      <c r="E754" s="290"/>
      <c r="F754" s="291"/>
      <c r="G754" s="291"/>
      <c r="H754" s="205"/>
      <c r="I754" s="292"/>
      <c r="J754" s="288"/>
      <c r="K754" s="328"/>
      <c r="L754" s="328"/>
      <c r="M754" s="328"/>
      <c r="N754" s="328"/>
      <c r="O754" s="328"/>
      <c r="P754" s="328"/>
      <c r="Q754" s="328"/>
      <c r="R754" s="328"/>
      <c r="S754" s="325"/>
      <c r="T754" s="325"/>
      <c r="U754" s="325">
        <v>0</v>
      </c>
      <c r="V754" s="328"/>
      <c r="W754" s="328">
        <v>0</v>
      </c>
      <c r="X754" s="329"/>
      <c r="Y754" s="71">
        <f t="shared" si="165"/>
        <v>0</v>
      </c>
      <c r="Z754" s="327">
        <f t="shared" si="166"/>
        <v>0</v>
      </c>
    </row>
    <row r="755" spans="1:26" ht="16.5">
      <c r="A755" s="202"/>
      <c r="B755" s="238"/>
      <c r="C755" s="241"/>
      <c r="D755" s="289"/>
      <c r="E755" s="290"/>
      <c r="F755" s="291"/>
      <c r="G755" s="291"/>
      <c r="H755" s="205"/>
      <c r="I755" s="292"/>
      <c r="J755" s="288"/>
      <c r="K755" s="328"/>
      <c r="L755" s="328"/>
      <c r="M755" s="328"/>
      <c r="N755" s="328"/>
      <c r="O755" s="328"/>
      <c r="P755" s="328"/>
      <c r="Q755" s="328"/>
      <c r="R755" s="328"/>
      <c r="S755" s="325"/>
      <c r="T755" s="325"/>
      <c r="U755" s="325">
        <v>0</v>
      </c>
      <c r="V755" s="328"/>
      <c r="W755" s="328">
        <v>0</v>
      </c>
      <c r="X755" s="329"/>
      <c r="Y755" s="71">
        <f t="shared" si="165"/>
        <v>0</v>
      </c>
      <c r="Z755" s="327">
        <f t="shared" si="166"/>
        <v>0</v>
      </c>
    </row>
    <row r="756" spans="1:26" ht="16.5">
      <c r="A756" s="202"/>
      <c r="B756" s="238"/>
      <c r="C756" s="241"/>
      <c r="D756" s="289"/>
      <c r="E756" s="290"/>
      <c r="F756" s="291"/>
      <c r="G756" s="291"/>
      <c r="H756" s="205"/>
      <c r="I756" s="292"/>
      <c r="J756" s="288"/>
      <c r="K756" s="328"/>
      <c r="L756" s="328"/>
      <c r="M756" s="328"/>
      <c r="N756" s="328"/>
      <c r="O756" s="328"/>
      <c r="P756" s="328"/>
      <c r="Q756" s="328"/>
      <c r="R756" s="328"/>
      <c r="S756" s="325"/>
      <c r="T756" s="325"/>
      <c r="U756" s="325">
        <v>0</v>
      </c>
      <c r="V756" s="328"/>
      <c r="W756" s="328">
        <v>0</v>
      </c>
      <c r="X756" s="329"/>
      <c r="Y756" s="71">
        <f t="shared" si="165"/>
        <v>0</v>
      </c>
      <c r="Z756" s="327">
        <f t="shared" si="166"/>
        <v>0</v>
      </c>
    </row>
    <row r="757" spans="1:26">
      <c r="A757" s="202"/>
      <c r="B757" s="238"/>
      <c r="C757" s="250"/>
      <c r="D757" s="289"/>
      <c r="E757" s="290"/>
      <c r="F757" s="291"/>
      <c r="G757" s="291"/>
      <c r="H757" s="205"/>
      <c r="I757" s="292"/>
      <c r="J757" s="288"/>
      <c r="K757" s="328"/>
      <c r="L757" s="328"/>
      <c r="M757" s="328"/>
      <c r="N757" s="328"/>
      <c r="O757" s="328"/>
      <c r="P757" s="328"/>
      <c r="Q757" s="328"/>
      <c r="R757" s="328"/>
      <c r="S757" s="325"/>
      <c r="T757" s="325"/>
      <c r="U757" s="325">
        <v>0</v>
      </c>
      <c r="V757" s="328"/>
      <c r="W757" s="328">
        <v>0</v>
      </c>
      <c r="X757" s="329"/>
      <c r="Y757" s="71">
        <f t="shared" si="165"/>
        <v>0</v>
      </c>
      <c r="Z757" s="327">
        <f t="shared" si="166"/>
        <v>0</v>
      </c>
    </row>
    <row r="758" spans="1:26">
      <c r="A758" s="231"/>
      <c r="B758" s="239"/>
      <c r="C758" s="254"/>
      <c r="D758" s="309"/>
      <c r="E758" s="295"/>
      <c r="F758" s="296"/>
      <c r="G758" s="296"/>
      <c r="H758" s="232"/>
      <c r="I758" s="297"/>
      <c r="J758" s="310"/>
      <c r="K758" s="330"/>
      <c r="L758" s="330"/>
      <c r="M758" s="330"/>
      <c r="N758" s="330"/>
      <c r="O758" s="330"/>
      <c r="P758" s="330"/>
      <c r="Q758" s="330"/>
      <c r="R758" s="330"/>
      <c r="S758" s="342"/>
      <c r="T758" s="328"/>
      <c r="U758" s="328"/>
      <c r="V758" s="330"/>
      <c r="W758" s="330">
        <v>0</v>
      </c>
      <c r="X758" s="332"/>
      <c r="Y758" s="71">
        <f t="shared" si="165"/>
        <v>0</v>
      </c>
      <c r="Z758" s="327">
        <f t="shared" si="166"/>
        <v>0</v>
      </c>
    </row>
    <row r="759" spans="1:26">
      <c r="A759" s="231"/>
      <c r="B759" s="239"/>
      <c r="C759" s="254"/>
      <c r="D759" s="309"/>
      <c r="E759" s="295"/>
      <c r="F759" s="296"/>
      <c r="G759" s="296"/>
      <c r="H759" s="232"/>
      <c r="I759" s="297"/>
      <c r="J759" s="310"/>
      <c r="K759" s="330"/>
      <c r="L759" s="330"/>
      <c r="M759" s="330"/>
      <c r="N759" s="330"/>
      <c r="O759" s="330"/>
      <c r="P759" s="330"/>
      <c r="Q759" s="330"/>
      <c r="R759" s="330"/>
      <c r="S759" s="342"/>
      <c r="T759" s="328"/>
      <c r="U759" s="328"/>
      <c r="V759" s="330"/>
      <c r="W759" s="330">
        <v>0</v>
      </c>
      <c r="X759" s="332"/>
      <c r="Y759" s="71">
        <f t="shared" si="165"/>
        <v>0</v>
      </c>
      <c r="Z759" s="327">
        <f t="shared" si="166"/>
        <v>0</v>
      </c>
    </row>
    <row r="760" spans="1:26" ht="15" thickBot="1">
      <c r="A760" s="231"/>
      <c r="B760" s="239"/>
      <c r="C760" s="252"/>
      <c r="D760" s="294"/>
      <c r="E760" s="295"/>
      <c r="F760" s="296"/>
      <c r="G760" s="296"/>
      <c r="H760" s="232"/>
      <c r="I760" s="297"/>
      <c r="J760" s="298"/>
      <c r="K760" s="330"/>
      <c r="L760" s="330"/>
      <c r="M760" s="330"/>
      <c r="N760" s="330"/>
      <c r="O760" s="330"/>
      <c r="P760" s="330"/>
      <c r="Q760" s="330"/>
      <c r="R760" s="330"/>
      <c r="S760" s="331"/>
      <c r="T760" s="331"/>
      <c r="U760" s="331"/>
      <c r="V760" s="330"/>
      <c r="W760" s="330">
        <v>0</v>
      </c>
      <c r="X760" s="332"/>
      <c r="Y760" s="71">
        <f t="shared" si="165"/>
        <v>0</v>
      </c>
      <c r="Z760" s="327">
        <f t="shared" si="166"/>
        <v>0</v>
      </c>
    </row>
    <row r="761" spans="1:26" ht="15" thickBot="1">
      <c r="A761" s="227"/>
      <c r="B761" s="520" t="s">
        <v>86</v>
      </c>
      <c r="C761" s="521"/>
      <c r="D761" s="279"/>
      <c r="E761" s="280"/>
      <c r="F761" s="281"/>
      <c r="G761" s="281"/>
      <c r="H761" s="228"/>
      <c r="I761" s="282"/>
      <c r="J761" s="283"/>
      <c r="K761" s="322">
        <f t="shared" ref="K761:Z761" si="167">SUM(K745:K760)</f>
        <v>0</v>
      </c>
      <c r="L761" s="322">
        <f t="shared" si="167"/>
        <v>0</v>
      </c>
      <c r="M761" s="322">
        <f t="shared" si="167"/>
        <v>0</v>
      </c>
      <c r="N761" s="322">
        <f t="shared" si="167"/>
        <v>0</v>
      </c>
      <c r="O761" s="322">
        <f t="shared" si="167"/>
        <v>0</v>
      </c>
      <c r="P761" s="322">
        <f t="shared" si="167"/>
        <v>0</v>
      </c>
      <c r="Q761" s="322">
        <f t="shared" si="167"/>
        <v>0</v>
      </c>
      <c r="R761" s="322">
        <f t="shared" si="167"/>
        <v>0</v>
      </c>
      <c r="S761" s="322">
        <f t="shared" si="167"/>
        <v>0</v>
      </c>
      <c r="T761" s="322">
        <f t="shared" si="167"/>
        <v>0</v>
      </c>
      <c r="U761" s="322">
        <f t="shared" si="167"/>
        <v>0</v>
      </c>
      <c r="V761" s="322">
        <f t="shared" si="167"/>
        <v>0</v>
      </c>
      <c r="W761" s="322">
        <f t="shared" si="167"/>
        <v>0</v>
      </c>
      <c r="X761" s="333">
        <f t="shared" si="167"/>
        <v>0</v>
      </c>
      <c r="Y761" s="227">
        <f t="shared" si="167"/>
        <v>0</v>
      </c>
      <c r="Z761" s="324">
        <f t="shared" si="167"/>
        <v>0</v>
      </c>
    </row>
    <row r="762" spans="1:26" ht="15.75" thickBot="1">
      <c r="A762" s="233"/>
      <c r="B762" s="504" t="s">
        <v>79</v>
      </c>
      <c r="C762" s="505"/>
      <c r="D762" s="299"/>
      <c r="E762" s="300"/>
      <c r="F762" s="301"/>
      <c r="G762" s="302"/>
      <c r="H762" s="234"/>
      <c r="I762" s="301"/>
      <c r="J762" s="303"/>
      <c r="K762" s="334">
        <f t="shared" ref="K762:Z762" si="168">K744+K761</f>
        <v>0</v>
      </c>
      <c r="L762" s="334">
        <f t="shared" si="168"/>
        <v>0</v>
      </c>
      <c r="M762" s="334">
        <f t="shared" si="168"/>
        <v>0</v>
      </c>
      <c r="N762" s="334">
        <f t="shared" si="168"/>
        <v>0</v>
      </c>
      <c r="O762" s="334">
        <f t="shared" si="168"/>
        <v>0</v>
      </c>
      <c r="P762" s="334">
        <f t="shared" si="168"/>
        <v>0</v>
      </c>
      <c r="Q762" s="334">
        <f t="shared" si="168"/>
        <v>0</v>
      </c>
      <c r="R762" s="334">
        <f t="shared" si="168"/>
        <v>0</v>
      </c>
      <c r="S762" s="334">
        <f t="shared" si="168"/>
        <v>0</v>
      </c>
      <c r="T762" s="334">
        <f t="shared" si="168"/>
        <v>0</v>
      </c>
      <c r="U762" s="334">
        <f t="shared" si="168"/>
        <v>0</v>
      </c>
      <c r="V762" s="334">
        <f t="shared" si="168"/>
        <v>0</v>
      </c>
      <c r="W762" s="334">
        <f t="shared" si="168"/>
        <v>0</v>
      </c>
      <c r="X762" s="335">
        <f t="shared" si="168"/>
        <v>0</v>
      </c>
      <c r="Y762" s="336">
        <f t="shared" si="168"/>
        <v>0</v>
      </c>
      <c r="Z762" s="337">
        <f t="shared" si="168"/>
        <v>0</v>
      </c>
    </row>
    <row r="763" spans="1:26" ht="15.75" thickBot="1">
      <c r="A763" s="235"/>
      <c r="B763" s="538" t="s">
        <v>80</v>
      </c>
      <c r="C763" s="539"/>
      <c r="D763" s="304"/>
      <c r="E763" s="305"/>
      <c r="F763" s="306"/>
      <c r="G763" s="307"/>
      <c r="H763" s="236"/>
      <c r="I763" s="306"/>
      <c r="J763" s="308"/>
      <c r="K763" s="338">
        <f>K762+'розподіл по викладачам І сем'!K509</f>
        <v>0</v>
      </c>
      <c r="L763" s="338">
        <f>L762+'розподіл по викладачам І сем'!L509</f>
        <v>0</v>
      </c>
      <c r="M763" s="338">
        <f>M762+'розподіл по викладачам І сем'!M509</f>
        <v>0</v>
      </c>
      <c r="N763" s="338">
        <f>N762+'розподіл по викладачам І сем'!N509</f>
        <v>0</v>
      </c>
      <c r="O763" s="338">
        <f>O762+'розподіл по викладачам І сем'!O509</f>
        <v>0</v>
      </c>
      <c r="P763" s="338">
        <f>P762+'розподіл по викладачам І сем'!P509</f>
        <v>0</v>
      </c>
      <c r="Q763" s="338">
        <f>Q762+'розподіл по викладачам І сем'!Q509</f>
        <v>0</v>
      </c>
      <c r="R763" s="338">
        <f>R762+'розподіл по викладачам І сем'!R509</f>
        <v>0</v>
      </c>
      <c r="S763" s="338">
        <f>S762+'розподіл по викладачам І сем'!S509</f>
        <v>0</v>
      </c>
      <c r="T763" s="338">
        <f>T762+'розподіл по викладачам І сем'!T509</f>
        <v>0</v>
      </c>
      <c r="U763" s="338">
        <f>U762+'розподіл по викладачам І сем'!U509</f>
        <v>0</v>
      </c>
      <c r="V763" s="338">
        <f>V762+'розподіл по викладачам І сем'!V509</f>
        <v>0</v>
      </c>
      <c r="W763" s="338">
        <f>W762+'розподіл по викладачам І сем'!W509</f>
        <v>0</v>
      </c>
      <c r="X763" s="338">
        <f>X762+'розподіл по викладачам І сем'!X509</f>
        <v>0</v>
      </c>
      <c r="Y763" s="338">
        <f>Y762+'розподіл по викладачам І сем'!Y509</f>
        <v>0</v>
      </c>
      <c r="Z763" s="338">
        <f>Z762+'розподіл по викладачам І сем'!Z509</f>
        <v>0</v>
      </c>
    </row>
    <row r="764" spans="1:26" ht="15">
      <c r="A764" s="207">
        <v>25</v>
      </c>
      <c r="B764" s="315">
        <f>'розподіл по викладачам І сем'!B510</f>
        <v>0</v>
      </c>
      <c r="C764" s="315">
        <f>'розподіл по викладачам І сем'!C510</f>
        <v>0</v>
      </c>
      <c r="D764" s="265"/>
      <c r="E764" s="266"/>
      <c r="F764" s="266"/>
      <c r="G764" s="267"/>
      <c r="H764" s="209"/>
      <c r="I764" s="268"/>
      <c r="J764" s="269"/>
      <c r="K764" s="316"/>
      <c r="L764" s="317"/>
      <c r="M764" s="317"/>
      <c r="N764" s="317"/>
      <c r="O764" s="317"/>
      <c r="P764" s="317"/>
      <c r="Q764" s="317"/>
      <c r="R764" s="317"/>
      <c r="S764" s="317"/>
      <c r="T764" s="317"/>
      <c r="U764" s="317"/>
      <c r="V764" s="210"/>
      <c r="W764" s="210"/>
      <c r="X764" s="318"/>
      <c r="Y764" s="319"/>
      <c r="Z764" s="320"/>
    </row>
    <row r="765" spans="1:26" ht="16.5">
      <c r="A765" s="71"/>
      <c r="B765" s="72"/>
      <c r="C765" s="198"/>
      <c r="D765" s="270"/>
      <c r="E765" s="51"/>
      <c r="F765" s="51"/>
      <c r="G765" s="216"/>
      <c r="H765" s="216"/>
      <c r="I765" s="51"/>
      <c r="J765" s="271"/>
      <c r="K765" s="171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12"/>
      <c r="Y765" s="71">
        <f>SUM(K765:X765)</f>
        <v>0</v>
      </c>
      <c r="Z765" s="165">
        <f>K765+L765+M765+U765+O765</f>
        <v>0</v>
      </c>
    </row>
    <row r="766" spans="1:26" ht="16.5">
      <c r="A766" s="71"/>
      <c r="B766" s="72"/>
      <c r="C766" s="198"/>
      <c r="D766" s="270"/>
      <c r="E766" s="51"/>
      <c r="F766" s="51"/>
      <c r="G766" s="216"/>
      <c r="H766" s="216"/>
      <c r="I766" s="51"/>
      <c r="J766" s="271"/>
      <c r="K766" s="67"/>
      <c r="L766" s="45"/>
      <c r="M766" s="9"/>
      <c r="N766" s="9"/>
      <c r="O766" s="9"/>
      <c r="P766" s="45"/>
      <c r="Q766" s="43"/>
      <c r="R766" s="45"/>
      <c r="S766" s="9"/>
      <c r="T766" s="9"/>
      <c r="U766" s="9"/>
      <c r="V766" s="45">
        <v>0</v>
      </c>
      <c r="W766" s="45">
        <v>0</v>
      </c>
      <c r="X766" s="12"/>
      <c r="Y766" s="71">
        <f t="shared" ref="Y766:Y776" si="169">SUM(K766:X766)</f>
        <v>0</v>
      </c>
      <c r="Z766" s="165">
        <f t="shared" ref="Z766:Z776" si="170">K766+L766+M766+U766+O766</f>
        <v>0</v>
      </c>
    </row>
    <row r="767" spans="1:26" ht="16.5">
      <c r="A767" s="71"/>
      <c r="B767" s="72"/>
      <c r="C767" s="199"/>
      <c r="D767" s="270"/>
      <c r="E767" s="51"/>
      <c r="F767" s="51"/>
      <c r="G767" s="216"/>
      <c r="H767" s="216"/>
      <c r="I767" s="51"/>
      <c r="J767" s="271"/>
      <c r="K767" s="171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>
        <v>0</v>
      </c>
      <c r="W767" s="9">
        <v>0</v>
      </c>
      <c r="X767" s="12"/>
      <c r="Y767" s="71">
        <f t="shared" si="169"/>
        <v>0</v>
      </c>
      <c r="Z767" s="165">
        <f t="shared" si="170"/>
        <v>0</v>
      </c>
    </row>
    <row r="768" spans="1:26" ht="16.5">
      <c r="A768" s="71"/>
      <c r="B768" s="72"/>
      <c r="C768" s="200"/>
      <c r="D768" s="270"/>
      <c r="E768" s="272"/>
      <c r="F768" s="273"/>
      <c r="G768" s="217"/>
      <c r="H768" s="216"/>
      <c r="I768" s="273"/>
      <c r="J768" s="271"/>
      <c r="K768" s="67"/>
      <c r="L768" s="45"/>
      <c r="M768" s="9"/>
      <c r="N768" s="9"/>
      <c r="O768" s="9"/>
      <c r="P768" s="45"/>
      <c r="Q768" s="45"/>
      <c r="R768" s="45"/>
      <c r="S768" s="9"/>
      <c r="T768" s="9"/>
      <c r="U768" s="9"/>
      <c r="V768" s="45"/>
      <c r="W768" s="45">
        <v>0</v>
      </c>
      <c r="X768" s="132"/>
      <c r="Y768" s="71">
        <f t="shared" si="169"/>
        <v>0</v>
      </c>
      <c r="Z768" s="165">
        <f t="shared" si="170"/>
        <v>0</v>
      </c>
    </row>
    <row r="769" spans="1:26" ht="16.5">
      <c r="A769" s="71"/>
      <c r="B769" s="72"/>
      <c r="C769" s="201"/>
      <c r="D769" s="270"/>
      <c r="E769" s="272"/>
      <c r="F769" s="273"/>
      <c r="G769" s="217"/>
      <c r="H769" s="216"/>
      <c r="I769" s="51"/>
      <c r="J769" s="271"/>
      <c r="K769" s="171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12"/>
      <c r="Y769" s="71">
        <f t="shared" si="169"/>
        <v>0</v>
      </c>
      <c r="Z769" s="165">
        <f t="shared" si="170"/>
        <v>0</v>
      </c>
    </row>
    <row r="770" spans="1:26" ht="16.5">
      <c r="A770" s="71"/>
      <c r="B770" s="72"/>
      <c r="C770" s="201"/>
      <c r="D770" s="270"/>
      <c r="E770" s="272"/>
      <c r="F770" s="273"/>
      <c r="G770" s="217"/>
      <c r="H770" s="216"/>
      <c r="I770" s="51"/>
      <c r="J770" s="271"/>
      <c r="K770" s="171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>
        <v>0</v>
      </c>
      <c r="X770" s="12"/>
      <c r="Y770" s="71">
        <f t="shared" si="169"/>
        <v>0</v>
      </c>
      <c r="Z770" s="165">
        <f t="shared" si="170"/>
        <v>0</v>
      </c>
    </row>
    <row r="771" spans="1:26" ht="16.5">
      <c r="A771" s="71"/>
      <c r="B771" s="72"/>
      <c r="C771" s="201"/>
      <c r="D771" s="270"/>
      <c r="E771" s="272"/>
      <c r="F771" s="273"/>
      <c r="G771" s="217"/>
      <c r="H771" s="216"/>
      <c r="I771" s="51"/>
      <c r="J771" s="271"/>
      <c r="K771" s="171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>
        <v>0</v>
      </c>
      <c r="X771" s="12"/>
      <c r="Y771" s="71">
        <f t="shared" si="169"/>
        <v>0</v>
      </c>
      <c r="Z771" s="165">
        <f t="shared" si="170"/>
        <v>0</v>
      </c>
    </row>
    <row r="772" spans="1:26" ht="16.5">
      <c r="A772" s="71"/>
      <c r="B772" s="72"/>
      <c r="C772" s="201"/>
      <c r="D772" s="270"/>
      <c r="E772" s="272"/>
      <c r="F772" s="273"/>
      <c r="G772" s="217"/>
      <c r="H772" s="216"/>
      <c r="I772" s="51"/>
      <c r="J772" s="271"/>
      <c r="K772" s="171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>
        <v>0</v>
      </c>
      <c r="W772" s="9">
        <v>0</v>
      </c>
      <c r="X772" s="12"/>
      <c r="Y772" s="71">
        <f t="shared" si="169"/>
        <v>0</v>
      </c>
      <c r="Z772" s="165">
        <f t="shared" si="170"/>
        <v>0</v>
      </c>
    </row>
    <row r="773" spans="1:26" ht="16.5">
      <c r="A773" s="71"/>
      <c r="B773" s="72"/>
      <c r="C773" s="201"/>
      <c r="D773" s="270"/>
      <c r="E773" s="272"/>
      <c r="F773" s="273"/>
      <c r="G773" s="217"/>
      <c r="H773" s="216"/>
      <c r="I773" s="51"/>
      <c r="J773" s="271"/>
      <c r="K773" s="171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>
        <v>0</v>
      </c>
      <c r="W773" s="9">
        <v>0</v>
      </c>
      <c r="X773" s="12"/>
      <c r="Y773" s="71">
        <f t="shared" si="169"/>
        <v>0</v>
      </c>
      <c r="Z773" s="165">
        <f t="shared" si="170"/>
        <v>0</v>
      </c>
    </row>
    <row r="774" spans="1:26" ht="16.5">
      <c r="A774" s="71"/>
      <c r="B774" s="72"/>
      <c r="C774" s="201"/>
      <c r="D774" s="270"/>
      <c r="E774" s="272"/>
      <c r="F774" s="219"/>
      <c r="G774" s="218"/>
      <c r="H774" s="216"/>
      <c r="I774" s="274"/>
      <c r="J774" s="271"/>
      <c r="K774" s="171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12"/>
      <c r="Y774" s="71">
        <f t="shared" si="169"/>
        <v>0</v>
      </c>
      <c r="Z774" s="165">
        <f t="shared" si="170"/>
        <v>0</v>
      </c>
    </row>
    <row r="775" spans="1:26" ht="16.5">
      <c r="A775" s="71"/>
      <c r="B775" s="72"/>
      <c r="C775" s="131"/>
      <c r="D775" s="270"/>
      <c r="E775" s="272"/>
      <c r="F775" s="219"/>
      <c r="G775" s="219"/>
      <c r="H775" s="204"/>
      <c r="I775" s="274"/>
      <c r="J775" s="271"/>
      <c r="K775" s="171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12"/>
      <c r="Y775" s="71">
        <f t="shared" si="169"/>
        <v>0</v>
      </c>
      <c r="Z775" s="165">
        <f t="shared" si="170"/>
        <v>0</v>
      </c>
    </row>
    <row r="776" spans="1:26" ht="17.25" thickBot="1">
      <c r="A776" s="220"/>
      <c r="B776" s="221"/>
      <c r="C776" s="222"/>
      <c r="D776" s="275"/>
      <c r="E776" s="276"/>
      <c r="F776" s="223"/>
      <c r="G776" s="223"/>
      <c r="H776" s="224"/>
      <c r="I776" s="277"/>
      <c r="J776" s="278"/>
      <c r="K776" s="162"/>
      <c r="L776" s="135"/>
      <c r="M776" s="135"/>
      <c r="N776" s="135"/>
      <c r="O776" s="135"/>
      <c r="P776" s="135"/>
      <c r="Q776" s="135"/>
      <c r="R776" s="135"/>
      <c r="S776" s="135"/>
      <c r="T776" s="135"/>
      <c r="U776" s="135"/>
      <c r="V776" s="135"/>
      <c r="W776" s="135"/>
      <c r="X776" s="140"/>
      <c r="Y776" s="71">
        <f t="shared" si="169"/>
        <v>0</v>
      </c>
      <c r="Z776" s="165">
        <f t="shared" si="170"/>
        <v>0</v>
      </c>
    </row>
    <row r="777" spans="1:26" ht="15" thickBot="1">
      <c r="A777" s="227"/>
      <c r="B777" s="488" t="s">
        <v>78</v>
      </c>
      <c r="C777" s="489"/>
      <c r="D777" s="279"/>
      <c r="E777" s="280"/>
      <c r="F777" s="281"/>
      <c r="G777" s="281"/>
      <c r="H777" s="228"/>
      <c r="I777" s="282"/>
      <c r="J777" s="283"/>
      <c r="K777" s="322">
        <f>SUM(K765:K776)</f>
        <v>0</v>
      </c>
      <c r="L777" s="229">
        <f t="shared" ref="L777:X777" si="171">SUM(L765:L776)</f>
        <v>0</v>
      </c>
      <c r="M777" s="229">
        <f t="shared" si="171"/>
        <v>0</v>
      </c>
      <c r="N777" s="229">
        <f t="shared" si="171"/>
        <v>0</v>
      </c>
      <c r="O777" s="229">
        <f t="shared" si="171"/>
        <v>0</v>
      </c>
      <c r="P777" s="229">
        <f t="shared" si="171"/>
        <v>0</v>
      </c>
      <c r="Q777" s="229">
        <f t="shared" si="171"/>
        <v>0</v>
      </c>
      <c r="R777" s="229">
        <f t="shared" si="171"/>
        <v>0</v>
      </c>
      <c r="S777" s="229">
        <f t="shared" si="171"/>
        <v>0</v>
      </c>
      <c r="T777" s="229">
        <f t="shared" si="171"/>
        <v>0</v>
      </c>
      <c r="U777" s="229">
        <f t="shared" si="171"/>
        <v>0</v>
      </c>
      <c r="V777" s="229">
        <f t="shared" si="171"/>
        <v>0</v>
      </c>
      <c r="W777" s="229">
        <f t="shared" si="171"/>
        <v>0</v>
      </c>
      <c r="X777" s="323">
        <f t="shared" si="171"/>
        <v>0</v>
      </c>
      <c r="Y777" s="227">
        <f>SUM(K777:X777)</f>
        <v>0</v>
      </c>
      <c r="Z777" s="324">
        <f>SUM(Z765:Z776)</f>
        <v>0</v>
      </c>
    </row>
    <row r="778" spans="1:26" ht="16.5">
      <c r="A778" s="225"/>
      <c r="B778" s="237"/>
      <c r="C778" s="240"/>
      <c r="D778" s="284"/>
      <c r="E778" s="285"/>
      <c r="F778" s="286"/>
      <c r="G778" s="286"/>
      <c r="H778" s="226"/>
      <c r="I778" s="287"/>
      <c r="J778" s="288"/>
      <c r="K778" s="325"/>
      <c r="L778" s="325"/>
      <c r="M778" s="325"/>
      <c r="N778" s="325"/>
      <c r="O778" s="325"/>
      <c r="P778" s="325"/>
      <c r="Q778" s="325"/>
      <c r="R778" s="325"/>
      <c r="S778" s="325"/>
      <c r="T778" s="325"/>
      <c r="U778" s="325"/>
      <c r="V778" s="325"/>
      <c r="W778" s="325">
        <v>0</v>
      </c>
      <c r="X778" s="326"/>
      <c r="Y778" s="70">
        <f>SUM(K778:X778)</f>
        <v>0</v>
      </c>
      <c r="Z778" s="327">
        <f>K778+L778+M778+U778+O778+R778</f>
        <v>0</v>
      </c>
    </row>
    <row r="779" spans="1:26" ht="16.5">
      <c r="A779" s="202"/>
      <c r="B779" s="238"/>
      <c r="C779" s="241"/>
      <c r="D779" s="289"/>
      <c r="E779" s="290"/>
      <c r="F779" s="291"/>
      <c r="G779" s="291"/>
      <c r="H779" s="205"/>
      <c r="I779" s="292"/>
      <c r="J779" s="288"/>
      <c r="K779" s="328"/>
      <c r="L779" s="328"/>
      <c r="M779" s="328"/>
      <c r="N779" s="328"/>
      <c r="O779" s="328"/>
      <c r="P779" s="328"/>
      <c r="Q779" s="328"/>
      <c r="R779" s="328"/>
      <c r="S779" s="325"/>
      <c r="T779" s="325"/>
      <c r="U779" s="325"/>
      <c r="V779" s="328"/>
      <c r="W779" s="328">
        <v>0</v>
      </c>
      <c r="X779" s="329"/>
      <c r="Y779" s="71">
        <f t="shared" ref="Y779:Y793" si="172">SUM(K779:X779)</f>
        <v>0</v>
      </c>
      <c r="Z779" s="327">
        <f t="shared" ref="Z779:Z793" si="173">K779+L779+M779+U779+O779+R779</f>
        <v>0</v>
      </c>
    </row>
    <row r="780" spans="1:26" ht="16.5">
      <c r="A780" s="202"/>
      <c r="B780" s="238"/>
      <c r="C780" s="241"/>
      <c r="D780" s="289"/>
      <c r="E780" s="290"/>
      <c r="F780" s="291"/>
      <c r="G780" s="291"/>
      <c r="H780" s="205"/>
      <c r="I780" s="292"/>
      <c r="J780" s="288"/>
      <c r="K780" s="328"/>
      <c r="L780" s="328"/>
      <c r="M780" s="328"/>
      <c r="N780" s="328"/>
      <c r="O780" s="328"/>
      <c r="P780" s="328"/>
      <c r="Q780" s="328"/>
      <c r="R780" s="328"/>
      <c r="S780" s="325"/>
      <c r="T780" s="325"/>
      <c r="U780" s="325"/>
      <c r="V780" s="328"/>
      <c r="W780" s="328">
        <v>0</v>
      </c>
      <c r="X780" s="329"/>
      <c r="Y780" s="71">
        <f t="shared" si="172"/>
        <v>0</v>
      </c>
      <c r="Z780" s="327">
        <f t="shared" si="173"/>
        <v>0</v>
      </c>
    </row>
    <row r="781" spans="1:26" ht="16.5">
      <c r="A781" s="202"/>
      <c r="B781" s="238"/>
      <c r="C781" s="241"/>
      <c r="D781" s="289"/>
      <c r="E781" s="290"/>
      <c r="F781" s="291"/>
      <c r="G781" s="216"/>
      <c r="H781" s="205"/>
      <c r="I781" s="292"/>
      <c r="J781" s="288"/>
      <c r="K781" s="328"/>
      <c r="L781" s="328"/>
      <c r="M781" s="328"/>
      <c r="N781" s="328"/>
      <c r="O781" s="328"/>
      <c r="P781" s="328"/>
      <c r="Q781" s="328"/>
      <c r="R781" s="328"/>
      <c r="S781" s="325"/>
      <c r="T781" s="325"/>
      <c r="U781" s="325"/>
      <c r="V781" s="328"/>
      <c r="W781" s="328">
        <v>0</v>
      </c>
      <c r="X781" s="329"/>
      <c r="Y781" s="71">
        <f t="shared" si="172"/>
        <v>0</v>
      </c>
      <c r="Z781" s="327">
        <f t="shared" si="173"/>
        <v>0</v>
      </c>
    </row>
    <row r="782" spans="1:26" ht="16.5">
      <c r="A782" s="202"/>
      <c r="B782" s="238"/>
      <c r="C782" s="241"/>
      <c r="D782" s="289"/>
      <c r="E782" s="290"/>
      <c r="F782" s="291"/>
      <c r="G782" s="216"/>
      <c r="H782" s="205"/>
      <c r="I782" s="292"/>
      <c r="J782" s="288"/>
      <c r="K782" s="328"/>
      <c r="L782" s="328"/>
      <c r="M782" s="328"/>
      <c r="N782" s="328"/>
      <c r="O782" s="328"/>
      <c r="P782" s="328"/>
      <c r="Q782" s="328"/>
      <c r="R782" s="328"/>
      <c r="S782" s="325"/>
      <c r="T782" s="325"/>
      <c r="U782" s="325"/>
      <c r="V782" s="328"/>
      <c r="W782" s="328"/>
      <c r="X782" s="329"/>
      <c r="Y782" s="71">
        <f t="shared" si="172"/>
        <v>0</v>
      </c>
      <c r="Z782" s="327">
        <f t="shared" si="173"/>
        <v>0</v>
      </c>
    </row>
    <row r="783" spans="1:26" ht="16.5">
      <c r="A783" s="202"/>
      <c r="B783" s="238"/>
      <c r="C783" s="241"/>
      <c r="D783" s="289"/>
      <c r="E783" s="290"/>
      <c r="F783" s="291"/>
      <c r="G783" s="291"/>
      <c r="H783" s="205"/>
      <c r="I783" s="292"/>
      <c r="J783" s="288"/>
      <c r="K783" s="328"/>
      <c r="L783" s="328"/>
      <c r="M783" s="328"/>
      <c r="N783" s="328"/>
      <c r="O783" s="328"/>
      <c r="P783" s="328"/>
      <c r="Q783" s="328"/>
      <c r="R783" s="328"/>
      <c r="S783" s="325"/>
      <c r="T783" s="325"/>
      <c r="U783" s="325"/>
      <c r="V783" s="328"/>
      <c r="W783" s="328">
        <v>0</v>
      </c>
      <c r="X783" s="329"/>
      <c r="Y783" s="71">
        <f t="shared" si="172"/>
        <v>0</v>
      </c>
      <c r="Z783" s="327">
        <f t="shared" si="173"/>
        <v>0</v>
      </c>
    </row>
    <row r="784" spans="1:26" ht="16.5">
      <c r="A784" s="202"/>
      <c r="B784" s="238"/>
      <c r="C784" s="241"/>
      <c r="D784" s="289"/>
      <c r="E784" s="290"/>
      <c r="F784" s="291"/>
      <c r="G784" s="291"/>
      <c r="H784" s="205"/>
      <c r="I784" s="292"/>
      <c r="J784" s="288"/>
      <c r="K784" s="328"/>
      <c r="L784" s="328"/>
      <c r="M784" s="328"/>
      <c r="N784" s="328"/>
      <c r="O784" s="328"/>
      <c r="P784" s="328"/>
      <c r="Q784" s="328"/>
      <c r="R784" s="328"/>
      <c r="S784" s="325"/>
      <c r="T784" s="325"/>
      <c r="U784" s="325"/>
      <c r="V784" s="328"/>
      <c r="W784" s="328">
        <v>0</v>
      </c>
      <c r="X784" s="329"/>
      <c r="Y784" s="71">
        <f t="shared" si="172"/>
        <v>0</v>
      </c>
      <c r="Z784" s="327">
        <f t="shared" si="173"/>
        <v>0</v>
      </c>
    </row>
    <row r="785" spans="1:26" ht="16.5">
      <c r="A785" s="202"/>
      <c r="B785" s="238"/>
      <c r="C785" s="241"/>
      <c r="D785" s="289"/>
      <c r="E785" s="290"/>
      <c r="F785" s="291"/>
      <c r="G785" s="291"/>
      <c r="H785" s="205"/>
      <c r="I785" s="292"/>
      <c r="J785" s="288"/>
      <c r="K785" s="328"/>
      <c r="L785" s="328"/>
      <c r="M785" s="328"/>
      <c r="N785" s="328"/>
      <c r="O785" s="328"/>
      <c r="P785" s="328"/>
      <c r="Q785" s="328"/>
      <c r="R785" s="328"/>
      <c r="S785" s="325"/>
      <c r="T785" s="325"/>
      <c r="U785" s="325"/>
      <c r="V785" s="328"/>
      <c r="W785" s="328">
        <v>0</v>
      </c>
      <c r="X785" s="329"/>
      <c r="Y785" s="71">
        <f t="shared" si="172"/>
        <v>0</v>
      </c>
      <c r="Z785" s="327">
        <f t="shared" si="173"/>
        <v>0</v>
      </c>
    </row>
    <row r="786" spans="1:26" ht="16.5">
      <c r="A786" s="202"/>
      <c r="B786" s="238"/>
      <c r="C786" s="241"/>
      <c r="D786" s="289"/>
      <c r="E786" s="290"/>
      <c r="F786" s="291"/>
      <c r="G786" s="291"/>
      <c r="H786" s="205"/>
      <c r="I786" s="292"/>
      <c r="J786" s="288"/>
      <c r="K786" s="328"/>
      <c r="L786" s="328"/>
      <c r="M786" s="328"/>
      <c r="N786" s="328"/>
      <c r="O786" s="328"/>
      <c r="P786" s="328"/>
      <c r="Q786" s="328"/>
      <c r="R786" s="328"/>
      <c r="S786" s="325"/>
      <c r="T786" s="325"/>
      <c r="U786" s="325">
        <v>0</v>
      </c>
      <c r="V786" s="328"/>
      <c r="W786" s="328">
        <v>0</v>
      </c>
      <c r="X786" s="329"/>
      <c r="Y786" s="71">
        <f t="shared" si="172"/>
        <v>0</v>
      </c>
      <c r="Z786" s="327">
        <f t="shared" si="173"/>
        <v>0</v>
      </c>
    </row>
    <row r="787" spans="1:26" ht="16.5">
      <c r="A787" s="202"/>
      <c r="B787" s="238"/>
      <c r="C787" s="241"/>
      <c r="D787" s="289"/>
      <c r="E787" s="290"/>
      <c r="F787" s="291"/>
      <c r="G787" s="291"/>
      <c r="H787" s="205"/>
      <c r="I787" s="292"/>
      <c r="J787" s="288"/>
      <c r="K787" s="328"/>
      <c r="L787" s="328"/>
      <c r="M787" s="328"/>
      <c r="N787" s="328"/>
      <c r="O787" s="328"/>
      <c r="P787" s="328"/>
      <c r="Q787" s="328"/>
      <c r="R787" s="328"/>
      <c r="S787" s="325"/>
      <c r="T787" s="325"/>
      <c r="U787" s="325">
        <v>0</v>
      </c>
      <c r="V787" s="328"/>
      <c r="W787" s="328">
        <v>0</v>
      </c>
      <c r="X787" s="329"/>
      <c r="Y787" s="71">
        <f t="shared" si="172"/>
        <v>0</v>
      </c>
      <c r="Z787" s="327">
        <f t="shared" si="173"/>
        <v>0</v>
      </c>
    </row>
    <row r="788" spans="1:26" ht="16.5">
      <c r="A788" s="202"/>
      <c r="B788" s="238"/>
      <c r="C788" s="241"/>
      <c r="D788" s="289"/>
      <c r="E788" s="290"/>
      <c r="F788" s="291"/>
      <c r="G788" s="291"/>
      <c r="H788" s="205"/>
      <c r="I788" s="292"/>
      <c r="J788" s="288"/>
      <c r="K788" s="328"/>
      <c r="L788" s="328"/>
      <c r="M788" s="328"/>
      <c r="N788" s="328"/>
      <c r="O788" s="328"/>
      <c r="P788" s="328"/>
      <c r="Q788" s="328"/>
      <c r="R788" s="328"/>
      <c r="S788" s="325"/>
      <c r="T788" s="325"/>
      <c r="U788" s="325">
        <v>0</v>
      </c>
      <c r="V788" s="328"/>
      <c r="W788" s="328">
        <v>0</v>
      </c>
      <c r="X788" s="329"/>
      <c r="Y788" s="71">
        <f t="shared" si="172"/>
        <v>0</v>
      </c>
      <c r="Z788" s="327">
        <f t="shared" si="173"/>
        <v>0</v>
      </c>
    </row>
    <row r="789" spans="1:26" ht="16.5">
      <c r="A789" s="202"/>
      <c r="B789" s="238"/>
      <c r="C789" s="241"/>
      <c r="D789" s="289"/>
      <c r="E789" s="290"/>
      <c r="F789" s="291"/>
      <c r="G789" s="291"/>
      <c r="H789" s="205"/>
      <c r="I789" s="292"/>
      <c r="J789" s="288"/>
      <c r="K789" s="328"/>
      <c r="L789" s="328"/>
      <c r="M789" s="328"/>
      <c r="N789" s="328"/>
      <c r="O789" s="328"/>
      <c r="P789" s="328"/>
      <c r="Q789" s="328"/>
      <c r="R789" s="328"/>
      <c r="S789" s="325"/>
      <c r="T789" s="325"/>
      <c r="U789" s="325">
        <v>0</v>
      </c>
      <c r="V789" s="328"/>
      <c r="W789" s="328">
        <v>0</v>
      </c>
      <c r="X789" s="329"/>
      <c r="Y789" s="71">
        <f t="shared" si="172"/>
        <v>0</v>
      </c>
      <c r="Z789" s="327">
        <f t="shared" si="173"/>
        <v>0</v>
      </c>
    </row>
    <row r="790" spans="1:26">
      <c r="A790" s="202"/>
      <c r="B790" s="238"/>
      <c r="C790" s="250"/>
      <c r="D790" s="289"/>
      <c r="E790" s="290"/>
      <c r="F790" s="291"/>
      <c r="G790" s="291"/>
      <c r="H790" s="205"/>
      <c r="I790" s="292"/>
      <c r="J790" s="288"/>
      <c r="K790" s="328"/>
      <c r="L790" s="328"/>
      <c r="M790" s="328"/>
      <c r="N790" s="328"/>
      <c r="O790" s="328"/>
      <c r="P790" s="328"/>
      <c r="Q790" s="328"/>
      <c r="R790" s="328"/>
      <c r="S790" s="325"/>
      <c r="T790" s="325"/>
      <c r="U790" s="325">
        <v>0</v>
      </c>
      <c r="V790" s="328"/>
      <c r="W790" s="328">
        <v>0</v>
      </c>
      <c r="X790" s="329"/>
      <c r="Y790" s="71">
        <f t="shared" si="172"/>
        <v>0</v>
      </c>
      <c r="Z790" s="327">
        <f t="shared" si="173"/>
        <v>0</v>
      </c>
    </row>
    <row r="791" spans="1:26">
      <c r="A791" s="231"/>
      <c r="B791" s="239"/>
      <c r="C791" s="254"/>
      <c r="D791" s="309"/>
      <c r="E791" s="295"/>
      <c r="F791" s="296"/>
      <c r="G791" s="296"/>
      <c r="H791" s="232"/>
      <c r="I791" s="297"/>
      <c r="J791" s="310"/>
      <c r="K791" s="330"/>
      <c r="L791" s="330"/>
      <c r="M791" s="330"/>
      <c r="N791" s="330"/>
      <c r="O791" s="330"/>
      <c r="P791" s="330"/>
      <c r="Q791" s="330"/>
      <c r="R791" s="330"/>
      <c r="S791" s="342"/>
      <c r="T791" s="328"/>
      <c r="U791" s="328"/>
      <c r="V791" s="330"/>
      <c r="W791" s="330">
        <v>0</v>
      </c>
      <c r="X791" s="332"/>
      <c r="Y791" s="71">
        <f t="shared" si="172"/>
        <v>0</v>
      </c>
      <c r="Z791" s="327">
        <f t="shared" si="173"/>
        <v>0</v>
      </c>
    </row>
    <row r="792" spans="1:26">
      <c r="A792" s="231"/>
      <c r="B792" s="239"/>
      <c r="C792" s="254"/>
      <c r="D792" s="309"/>
      <c r="E792" s="295"/>
      <c r="F792" s="296"/>
      <c r="G792" s="296"/>
      <c r="H792" s="232"/>
      <c r="I792" s="297"/>
      <c r="J792" s="310"/>
      <c r="K792" s="330"/>
      <c r="L792" s="330"/>
      <c r="M792" s="330"/>
      <c r="N792" s="330"/>
      <c r="O792" s="330"/>
      <c r="P792" s="330"/>
      <c r="Q792" s="330"/>
      <c r="R792" s="330"/>
      <c r="S792" s="342"/>
      <c r="T792" s="328"/>
      <c r="U792" s="328"/>
      <c r="V792" s="330"/>
      <c r="W792" s="330">
        <v>0</v>
      </c>
      <c r="X792" s="332"/>
      <c r="Y792" s="71">
        <f t="shared" si="172"/>
        <v>0</v>
      </c>
      <c r="Z792" s="327">
        <f t="shared" si="173"/>
        <v>0</v>
      </c>
    </row>
    <row r="793" spans="1:26" ht="15" thickBot="1">
      <c r="A793" s="231"/>
      <c r="B793" s="239"/>
      <c r="C793" s="252"/>
      <c r="D793" s="294"/>
      <c r="E793" s="295"/>
      <c r="F793" s="296"/>
      <c r="G793" s="296"/>
      <c r="H793" s="232"/>
      <c r="I793" s="297"/>
      <c r="J793" s="298"/>
      <c r="K793" s="330"/>
      <c r="L793" s="330"/>
      <c r="M793" s="330"/>
      <c r="N793" s="330"/>
      <c r="O793" s="330"/>
      <c r="P793" s="330"/>
      <c r="Q793" s="330"/>
      <c r="R793" s="330"/>
      <c r="S793" s="331"/>
      <c r="T793" s="331"/>
      <c r="U793" s="331"/>
      <c r="V793" s="330"/>
      <c r="W793" s="330">
        <v>0</v>
      </c>
      <c r="X793" s="332"/>
      <c r="Y793" s="71">
        <f t="shared" si="172"/>
        <v>0</v>
      </c>
      <c r="Z793" s="327">
        <f t="shared" si="173"/>
        <v>0</v>
      </c>
    </row>
    <row r="794" spans="1:26" ht="15" thickBot="1">
      <c r="A794" s="227"/>
      <c r="B794" s="520" t="s">
        <v>86</v>
      </c>
      <c r="C794" s="521"/>
      <c r="D794" s="279"/>
      <c r="E794" s="280"/>
      <c r="F794" s="281"/>
      <c r="G794" s="281"/>
      <c r="H794" s="228"/>
      <c r="I794" s="282"/>
      <c r="J794" s="283"/>
      <c r="K794" s="322">
        <f t="shared" ref="K794:Z794" si="174">SUM(K778:K793)</f>
        <v>0</v>
      </c>
      <c r="L794" s="322">
        <f t="shared" si="174"/>
        <v>0</v>
      </c>
      <c r="M794" s="322">
        <f t="shared" si="174"/>
        <v>0</v>
      </c>
      <c r="N794" s="322">
        <f t="shared" si="174"/>
        <v>0</v>
      </c>
      <c r="O794" s="322">
        <f t="shared" si="174"/>
        <v>0</v>
      </c>
      <c r="P794" s="322">
        <f t="shared" si="174"/>
        <v>0</v>
      </c>
      <c r="Q794" s="322">
        <f t="shared" si="174"/>
        <v>0</v>
      </c>
      <c r="R794" s="322">
        <f t="shared" si="174"/>
        <v>0</v>
      </c>
      <c r="S794" s="322">
        <f t="shared" si="174"/>
        <v>0</v>
      </c>
      <c r="T794" s="322">
        <f t="shared" si="174"/>
        <v>0</v>
      </c>
      <c r="U794" s="322">
        <f t="shared" si="174"/>
        <v>0</v>
      </c>
      <c r="V794" s="322">
        <f t="shared" si="174"/>
        <v>0</v>
      </c>
      <c r="W794" s="322">
        <f t="shared" si="174"/>
        <v>0</v>
      </c>
      <c r="X794" s="333">
        <f t="shared" si="174"/>
        <v>0</v>
      </c>
      <c r="Y794" s="227">
        <f t="shared" si="174"/>
        <v>0</v>
      </c>
      <c r="Z794" s="324">
        <f t="shared" si="174"/>
        <v>0</v>
      </c>
    </row>
    <row r="795" spans="1:26" ht="15.75" thickBot="1">
      <c r="A795" s="233"/>
      <c r="B795" s="504" t="s">
        <v>79</v>
      </c>
      <c r="C795" s="505"/>
      <c r="D795" s="299"/>
      <c r="E795" s="300"/>
      <c r="F795" s="301"/>
      <c r="G795" s="302"/>
      <c r="H795" s="234"/>
      <c r="I795" s="301"/>
      <c r="J795" s="303"/>
      <c r="K795" s="334">
        <f t="shared" ref="K795:Z795" si="175">K777+K794</f>
        <v>0</v>
      </c>
      <c r="L795" s="334">
        <f t="shared" si="175"/>
        <v>0</v>
      </c>
      <c r="M795" s="334">
        <f t="shared" si="175"/>
        <v>0</v>
      </c>
      <c r="N795" s="334">
        <f t="shared" si="175"/>
        <v>0</v>
      </c>
      <c r="O795" s="334">
        <f t="shared" si="175"/>
        <v>0</v>
      </c>
      <c r="P795" s="334">
        <f t="shared" si="175"/>
        <v>0</v>
      </c>
      <c r="Q795" s="334">
        <f t="shared" si="175"/>
        <v>0</v>
      </c>
      <c r="R795" s="334">
        <f t="shared" si="175"/>
        <v>0</v>
      </c>
      <c r="S795" s="334">
        <f t="shared" si="175"/>
        <v>0</v>
      </c>
      <c r="T795" s="334">
        <f t="shared" si="175"/>
        <v>0</v>
      </c>
      <c r="U795" s="334">
        <f t="shared" si="175"/>
        <v>0</v>
      </c>
      <c r="V795" s="334">
        <f t="shared" si="175"/>
        <v>0</v>
      </c>
      <c r="W795" s="334">
        <f t="shared" si="175"/>
        <v>0</v>
      </c>
      <c r="X795" s="335">
        <f t="shared" si="175"/>
        <v>0</v>
      </c>
      <c r="Y795" s="336">
        <f t="shared" si="175"/>
        <v>0</v>
      </c>
      <c r="Z795" s="337">
        <f t="shared" si="175"/>
        <v>0</v>
      </c>
    </row>
    <row r="796" spans="1:26" ht="15.75" thickBot="1">
      <c r="A796" s="235"/>
      <c r="B796" s="538" t="s">
        <v>80</v>
      </c>
      <c r="C796" s="539"/>
      <c r="D796" s="304"/>
      <c r="E796" s="305"/>
      <c r="F796" s="306"/>
      <c r="G796" s="307"/>
      <c r="H796" s="236"/>
      <c r="I796" s="306"/>
      <c r="J796" s="308"/>
      <c r="K796" s="338">
        <f>K795+'розподіл по викладачам І сем'!K529</f>
        <v>0</v>
      </c>
      <c r="L796" s="338">
        <f>L795+'розподіл по викладачам І сем'!L529</f>
        <v>0</v>
      </c>
      <c r="M796" s="338">
        <f>M795+'розподіл по викладачам І сем'!M529</f>
        <v>0</v>
      </c>
      <c r="N796" s="338">
        <f>N795+'розподіл по викладачам І сем'!N529</f>
        <v>0</v>
      </c>
      <c r="O796" s="338">
        <f>O795+'розподіл по викладачам І сем'!O529</f>
        <v>0</v>
      </c>
      <c r="P796" s="338">
        <f>P795+'розподіл по викладачам І сем'!P529</f>
        <v>0</v>
      </c>
      <c r="Q796" s="338">
        <f>Q795+'розподіл по викладачам І сем'!Q529</f>
        <v>0</v>
      </c>
      <c r="R796" s="338">
        <f>R795+'розподіл по викладачам І сем'!R529</f>
        <v>0</v>
      </c>
      <c r="S796" s="338">
        <f>S795+'розподіл по викладачам І сем'!S529</f>
        <v>0</v>
      </c>
      <c r="T796" s="338">
        <f>T795+'розподіл по викладачам І сем'!T529</f>
        <v>0</v>
      </c>
      <c r="U796" s="338">
        <f>U795+'розподіл по викладачам І сем'!U529</f>
        <v>0</v>
      </c>
      <c r="V796" s="338">
        <f>V795+'розподіл по викладачам І сем'!V529</f>
        <v>0</v>
      </c>
      <c r="W796" s="338">
        <f>W795+'розподіл по викладачам І сем'!W529</f>
        <v>0</v>
      </c>
      <c r="X796" s="338">
        <f>X795+'розподіл по викладачам І сем'!X529</f>
        <v>0</v>
      </c>
      <c r="Y796" s="338">
        <f>Y795+'розподіл по викладачам І сем'!Y529</f>
        <v>0</v>
      </c>
      <c r="Z796" s="338">
        <f>Z795+'розподіл по викладачам І сем'!Z529</f>
        <v>0</v>
      </c>
    </row>
    <row r="797" spans="1:26" ht="15">
      <c r="A797" s="207">
        <v>26</v>
      </c>
      <c r="B797" s="315">
        <f>'розподіл по викладачам І сем'!B530</f>
        <v>0</v>
      </c>
      <c r="C797" s="315">
        <f>'розподіл по викладачам І сем'!C530</f>
        <v>0</v>
      </c>
      <c r="D797" s="265"/>
      <c r="E797" s="266"/>
      <c r="F797" s="266"/>
      <c r="G797" s="267"/>
      <c r="H797" s="209"/>
      <c r="I797" s="268"/>
      <c r="J797" s="269"/>
      <c r="K797" s="316"/>
      <c r="L797" s="317"/>
      <c r="M797" s="317"/>
      <c r="N797" s="317"/>
      <c r="O797" s="317"/>
      <c r="P797" s="317"/>
      <c r="Q797" s="317"/>
      <c r="R797" s="317"/>
      <c r="S797" s="317"/>
      <c r="T797" s="317"/>
      <c r="U797" s="317"/>
      <c r="V797" s="210"/>
      <c r="W797" s="210"/>
      <c r="X797" s="318"/>
      <c r="Y797" s="319"/>
      <c r="Z797" s="320"/>
    </row>
    <row r="798" spans="1:26" ht="16.5">
      <c r="A798" s="71"/>
      <c r="B798" s="72"/>
      <c r="C798" s="198"/>
      <c r="D798" s="270"/>
      <c r="E798" s="51"/>
      <c r="F798" s="51"/>
      <c r="G798" s="216"/>
      <c r="H798" s="216"/>
      <c r="I798" s="51"/>
      <c r="J798" s="271"/>
      <c r="K798" s="171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12"/>
      <c r="Y798" s="71">
        <f>SUM(K798:X798)</f>
        <v>0</v>
      </c>
      <c r="Z798" s="165">
        <f>K798+L798+M798+U798+O798</f>
        <v>0</v>
      </c>
    </row>
    <row r="799" spans="1:26" ht="16.5">
      <c r="A799" s="71"/>
      <c r="B799" s="72"/>
      <c r="C799" s="198"/>
      <c r="D799" s="270"/>
      <c r="E799" s="51"/>
      <c r="F799" s="51"/>
      <c r="G799" s="216"/>
      <c r="H799" s="216"/>
      <c r="I799" s="51"/>
      <c r="J799" s="271"/>
      <c r="K799" s="67"/>
      <c r="L799" s="45"/>
      <c r="M799" s="9"/>
      <c r="N799" s="9"/>
      <c r="O799" s="9"/>
      <c r="P799" s="45"/>
      <c r="Q799" s="43"/>
      <c r="R799" s="45"/>
      <c r="S799" s="9"/>
      <c r="T799" s="9"/>
      <c r="U799" s="9"/>
      <c r="V799" s="45"/>
      <c r="W799" s="45"/>
      <c r="X799" s="12"/>
      <c r="Y799" s="71">
        <f t="shared" ref="Y799:Y809" si="176">SUM(K799:X799)</f>
        <v>0</v>
      </c>
      <c r="Z799" s="165">
        <f t="shared" ref="Z799:Z809" si="177">K799+L799+M799+U799+O799</f>
        <v>0</v>
      </c>
    </row>
    <row r="800" spans="1:26" ht="16.5">
      <c r="A800" s="71"/>
      <c r="B800" s="72"/>
      <c r="C800" s="199"/>
      <c r="D800" s="270"/>
      <c r="E800" s="51"/>
      <c r="F800" s="51"/>
      <c r="G800" s="216"/>
      <c r="H800" s="216"/>
      <c r="I800" s="51"/>
      <c r="J800" s="271"/>
      <c r="K800" s="171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12"/>
      <c r="Y800" s="71">
        <f t="shared" si="176"/>
        <v>0</v>
      </c>
      <c r="Z800" s="165">
        <f t="shared" si="177"/>
        <v>0</v>
      </c>
    </row>
    <row r="801" spans="1:26" ht="16.5">
      <c r="A801" s="71"/>
      <c r="B801" s="72"/>
      <c r="C801" s="200"/>
      <c r="D801" s="270"/>
      <c r="E801" s="272"/>
      <c r="F801" s="273"/>
      <c r="G801" s="217"/>
      <c r="H801" s="216"/>
      <c r="I801" s="273"/>
      <c r="J801" s="271"/>
      <c r="K801" s="67"/>
      <c r="L801" s="45"/>
      <c r="M801" s="9"/>
      <c r="N801" s="9"/>
      <c r="O801" s="9"/>
      <c r="P801" s="45"/>
      <c r="Q801" s="45"/>
      <c r="R801" s="45"/>
      <c r="S801" s="9"/>
      <c r="T801" s="9"/>
      <c r="U801" s="9"/>
      <c r="V801" s="45"/>
      <c r="W801" s="45"/>
      <c r="X801" s="132"/>
      <c r="Y801" s="71">
        <f t="shared" si="176"/>
        <v>0</v>
      </c>
      <c r="Z801" s="165">
        <f t="shared" si="177"/>
        <v>0</v>
      </c>
    </row>
    <row r="802" spans="1:26" ht="16.5">
      <c r="A802" s="71"/>
      <c r="B802" s="72"/>
      <c r="C802" s="201"/>
      <c r="D802" s="270"/>
      <c r="E802" s="272"/>
      <c r="F802" s="273"/>
      <c r="G802" s="217"/>
      <c r="H802" s="216"/>
      <c r="I802" s="51"/>
      <c r="J802" s="271"/>
      <c r="K802" s="171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12"/>
      <c r="Y802" s="71">
        <f t="shared" si="176"/>
        <v>0</v>
      </c>
      <c r="Z802" s="165">
        <f t="shared" si="177"/>
        <v>0</v>
      </c>
    </row>
    <row r="803" spans="1:26" ht="16.5">
      <c r="A803" s="71"/>
      <c r="B803" s="72"/>
      <c r="C803" s="201"/>
      <c r="D803" s="270"/>
      <c r="E803" s="272"/>
      <c r="F803" s="273"/>
      <c r="G803" s="217"/>
      <c r="H803" s="216"/>
      <c r="I803" s="51"/>
      <c r="J803" s="271"/>
      <c r="K803" s="171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12"/>
      <c r="Y803" s="71">
        <f t="shared" si="176"/>
        <v>0</v>
      </c>
      <c r="Z803" s="165">
        <f t="shared" si="177"/>
        <v>0</v>
      </c>
    </row>
    <row r="804" spans="1:26" ht="16.5">
      <c r="A804" s="71"/>
      <c r="B804" s="72"/>
      <c r="C804" s="201"/>
      <c r="D804" s="270"/>
      <c r="E804" s="272"/>
      <c r="F804" s="273"/>
      <c r="G804" s="217"/>
      <c r="H804" s="216"/>
      <c r="I804" s="51"/>
      <c r="J804" s="271"/>
      <c r="K804" s="171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12"/>
      <c r="Y804" s="71">
        <f t="shared" si="176"/>
        <v>0</v>
      </c>
      <c r="Z804" s="165">
        <f t="shared" si="177"/>
        <v>0</v>
      </c>
    </row>
    <row r="805" spans="1:26" ht="16.5">
      <c r="A805" s="71"/>
      <c r="B805" s="72"/>
      <c r="C805" s="201"/>
      <c r="D805" s="270"/>
      <c r="E805" s="272"/>
      <c r="F805" s="273"/>
      <c r="G805" s="217"/>
      <c r="H805" s="216"/>
      <c r="I805" s="51"/>
      <c r="J805" s="271"/>
      <c r="K805" s="171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12"/>
      <c r="Y805" s="71">
        <f t="shared" si="176"/>
        <v>0</v>
      </c>
      <c r="Z805" s="165">
        <f t="shared" si="177"/>
        <v>0</v>
      </c>
    </row>
    <row r="806" spans="1:26" ht="16.5">
      <c r="A806" s="71"/>
      <c r="B806" s="72"/>
      <c r="C806" s="201"/>
      <c r="D806" s="270"/>
      <c r="E806" s="272"/>
      <c r="F806" s="273"/>
      <c r="G806" s="217"/>
      <c r="H806" s="216"/>
      <c r="I806" s="51"/>
      <c r="J806" s="271"/>
      <c r="K806" s="171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12"/>
      <c r="Y806" s="71">
        <f t="shared" si="176"/>
        <v>0</v>
      </c>
      <c r="Z806" s="165">
        <f t="shared" si="177"/>
        <v>0</v>
      </c>
    </row>
    <row r="807" spans="1:26" ht="16.5">
      <c r="A807" s="71"/>
      <c r="B807" s="72"/>
      <c r="C807" s="201"/>
      <c r="D807" s="270"/>
      <c r="E807" s="272"/>
      <c r="F807" s="219"/>
      <c r="G807" s="217"/>
      <c r="H807" s="216"/>
      <c r="I807" s="274"/>
      <c r="J807" s="271"/>
      <c r="K807" s="171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12"/>
      <c r="Y807" s="71">
        <f t="shared" si="176"/>
        <v>0</v>
      </c>
      <c r="Z807" s="165">
        <f t="shared" si="177"/>
        <v>0</v>
      </c>
    </row>
    <row r="808" spans="1:26" ht="16.5">
      <c r="A808" s="71"/>
      <c r="B808" s="72"/>
      <c r="C808" s="131"/>
      <c r="D808" s="270"/>
      <c r="E808" s="272"/>
      <c r="F808" s="219"/>
      <c r="G808" s="219"/>
      <c r="H808" s="204"/>
      <c r="I808" s="274"/>
      <c r="J808" s="271"/>
      <c r="K808" s="171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12"/>
      <c r="Y808" s="71">
        <f t="shared" si="176"/>
        <v>0</v>
      </c>
      <c r="Z808" s="165">
        <f t="shared" si="177"/>
        <v>0</v>
      </c>
    </row>
    <row r="809" spans="1:26" ht="17.25" thickBot="1">
      <c r="A809" s="220"/>
      <c r="B809" s="221"/>
      <c r="C809" s="222"/>
      <c r="D809" s="275"/>
      <c r="E809" s="276"/>
      <c r="F809" s="223"/>
      <c r="G809" s="223"/>
      <c r="H809" s="224"/>
      <c r="I809" s="277"/>
      <c r="J809" s="278"/>
      <c r="K809" s="162"/>
      <c r="L809" s="135"/>
      <c r="M809" s="135"/>
      <c r="N809" s="135"/>
      <c r="O809" s="135"/>
      <c r="P809" s="135"/>
      <c r="Q809" s="135"/>
      <c r="R809" s="135"/>
      <c r="S809" s="135"/>
      <c r="T809" s="135"/>
      <c r="U809" s="135"/>
      <c r="V809" s="135"/>
      <c r="W809" s="135"/>
      <c r="X809" s="140"/>
      <c r="Y809" s="71">
        <f t="shared" si="176"/>
        <v>0</v>
      </c>
      <c r="Z809" s="165">
        <f t="shared" si="177"/>
        <v>0</v>
      </c>
    </row>
    <row r="810" spans="1:26" ht="15" thickBot="1">
      <c r="A810" s="227"/>
      <c r="B810" s="488" t="s">
        <v>78</v>
      </c>
      <c r="C810" s="489"/>
      <c r="D810" s="279"/>
      <c r="E810" s="280"/>
      <c r="F810" s="281"/>
      <c r="G810" s="281"/>
      <c r="H810" s="228"/>
      <c r="I810" s="282"/>
      <c r="J810" s="283"/>
      <c r="K810" s="322">
        <f>SUM(K798:K809)</f>
        <v>0</v>
      </c>
      <c r="L810" s="229">
        <f t="shared" ref="L810:X810" si="178">SUM(L798:L809)</f>
        <v>0</v>
      </c>
      <c r="M810" s="229">
        <f t="shared" si="178"/>
        <v>0</v>
      </c>
      <c r="N810" s="229">
        <f t="shared" si="178"/>
        <v>0</v>
      </c>
      <c r="O810" s="229">
        <f t="shared" si="178"/>
        <v>0</v>
      </c>
      <c r="P810" s="229">
        <f t="shared" si="178"/>
        <v>0</v>
      </c>
      <c r="Q810" s="229">
        <f t="shared" si="178"/>
        <v>0</v>
      </c>
      <c r="R810" s="229">
        <f t="shared" si="178"/>
        <v>0</v>
      </c>
      <c r="S810" s="229">
        <f t="shared" si="178"/>
        <v>0</v>
      </c>
      <c r="T810" s="229">
        <f t="shared" si="178"/>
        <v>0</v>
      </c>
      <c r="U810" s="229">
        <f t="shared" si="178"/>
        <v>0</v>
      </c>
      <c r="V810" s="229">
        <f t="shared" si="178"/>
        <v>0</v>
      </c>
      <c r="W810" s="229">
        <f t="shared" si="178"/>
        <v>0</v>
      </c>
      <c r="X810" s="323">
        <f t="shared" si="178"/>
        <v>0</v>
      </c>
      <c r="Y810" s="227">
        <f>SUM(K810:X810)</f>
        <v>0</v>
      </c>
      <c r="Z810" s="324">
        <f>SUM(Z798:Z809)</f>
        <v>0</v>
      </c>
    </row>
    <row r="811" spans="1:26" ht="16.5">
      <c r="A811" s="225"/>
      <c r="B811" s="237"/>
      <c r="C811" s="240"/>
      <c r="D811" s="284"/>
      <c r="E811" s="285"/>
      <c r="F811" s="286"/>
      <c r="G811" s="216"/>
      <c r="H811" s="226"/>
      <c r="I811" s="287"/>
      <c r="J811" s="288"/>
      <c r="K811" s="325"/>
      <c r="L811" s="325"/>
      <c r="M811" s="325"/>
      <c r="N811" s="325"/>
      <c r="O811" s="325"/>
      <c r="P811" s="325"/>
      <c r="Q811" s="325"/>
      <c r="R811" s="325"/>
      <c r="S811" s="325"/>
      <c r="T811" s="325"/>
      <c r="U811" s="325"/>
      <c r="V811" s="325"/>
      <c r="W811" s="325"/>
      <c r="X811" s="326"/>
      <c r="Y811" s="70">
        <f>SUM(K811:X811)</f>
        <v>0</v>
      </c>
      <c r="Z811" s="327">
        <f>K811+L811+M811+U811+O811+R811</f>
        <v>0</v>
      </c>
    </row>
    <row r="812" spans="1:26" ht="16.5">
      <c r="A812" s="202"/>
      <c r="B812" s="238"/>
      <c r="C812" s="241"/>
      <c r="D812" s="289"/>
      <c r="E812" s="290"/>
      <c r="F812" s="291"/>
      <c r="G812" s="216"/>
      <c r="H812" s="205"/>
      <c r="I812" s="292"/>
      <c r="J812" s="288"/>
      <c r="K812" s="328"/>
      <c r="L812" s="328"/>
      <c r="M812" s="328"/>
      <c r="N812" s="328"/>
      <c r="O812" s="328"/>
      <c r="P812" s="328"/>
      <c r="Q812" s="328"/>
      <c r="R812" s="328"/>
      <c r="S812" s="325"/>
      <c r="T812" s="325"/>
      <c r="U812" s="325"/>
      <c r="V812" s="328"/>
      <c r="W812" s="328"/>
      <c r="X812" s="329"/>
      <c r="Y812" s="71">
        <f t="shared" ref="Y812:Y826" si="179">SUM(K812:X812)</f>
        <v>0</v>
      </c>
      <c r="Z812" s="327">
        <f t="shared" ref="Z812:Z826" si="180">K812+L812+M812+U812+O812+R812</f>
        <v>0</v>
      </c>
    </row>
    <row r="813" spans="1:26" ht="16.5">
      <c r="A813" s="202"/>
      <c r="B813" s="238"/>
      <c r="C813" s="241"/>
      <c r="D813" s="289"/>
      <c r="E813" s="290"/>
      <c r="F813" s="291"/>
      <c r="G813" s="216"/>
      <c r="H813" s="205"/>
      <c r="I813" s="292"/>
      <c r="J813" s="288"/>
      <c r="K813" s="328"/>
      <c r="L813" s="328"/>
      <c r="M813" s="328"/>
      <c r="N813" s="328"/>
      <c r="O813" s="328"/>
      <c r="P813" s="328"/>
      <c r="Q813" s="328"/>
      <c r="R813" s="328"/>
      <c r="S813" s="325"/>
      <c r="T813" s="325"/>
      <c r="U813" s="325"/>
      <c r="V813" s="328"/>
      <c r="W813" s="328"/>
      <c r="X813" s="329"/>
      <c r="Y813" s="71">
        <f t="shared" si="179"/>
        <v>0</v>
      </c>
      <c r="Z813" s="327">
        <f t="shared" si="180"/>
        <v>0</v>
      </c>
    </row>
    <row r="814" spans="1:26" ht="16.5">
      <c r="A814" s="202"/>
      <c r="B814" s="238"/>
      <c r="C814" s="241"/>
      <c r="D814" s="289"/>
      <c r="E814" s="290"/>
      <c r="F814" s="291"/>
      <c r="G814" s="291"/>
      <c r="H814" s="216"/>
      <c r="I814" s="292"/>
      <c r="J814" s="288"/>
      <c r="K814" s="328"/>
      <c r="L814" s="328"/>
      <c r="M814" s="328"/>
      <c r="N814" s="328"/>
      <c r="O814" s="328"/>
      <c r="P814" s="328"/>
      <c r="Q814" s="328"/>
      <c r="R814" s="328"/>
      <c r="S814" s="325"/>
      <c r="T814" s="325"/>
      <c r="U814" s="325"/>
      <c r="V814" s="328"/>
      <c r="W814" s="328"/>
      <c r="X814" s="329"/>
      <c r="Y814" s="71">
        <f t="shared" si="179"/>
        <v>0</v>
      </c>
      <c r="Z814" s="327">
        <f t="shared" si="180"/>
        <v>0</v>
      </c>
    </row>
    <row r="815" spans="1:26" ht="16.5">
      <c r="A815" s="202"/>
      <c r="B815" s="238"/>
      <c r="C815" s="241"/>
      <c r="D815" s="289"/>
      <c r="E815" s="290"/>
      <c r="F815" s="291"/>
      <c r="G815" s="291"/>
      <c r="H815" s="205"/>
      <c r="I815" s="292"/>
      <c r="J815" s="288"/>
      <c r="K815" s="328"/>
      <c r="L815" s="328"/>
      <c r="M815" s="328"/>
      <c r="N815" s="328"/>
      <c r="O815" s="328"/>
      <c r="P815" s="328"/>
      <c r="Q815" s="328"/>
      <c r="R815" s="328"/>
      <c r="S815" s="325"/>
      <c r="T815" s="325"/>
      <c r="U815" s="325"/>
      <c r="V815" s="328"/>
      <c r="W815" s="328"/>
      <c r="X815" s="329"/>
      <c r="Y815" s="71">
        <f t="shared" si="179"/>
        <v>0</v>
      </c>
      <c r="Z815" s="327">
        <f t="shared" si="180"/>
        <v>0</v>
      </c>
    </row>
    <row r="816" spans="1:26" ht="16.5">
      <c r="A816" s="202"/>
      <c r="B816" s="238"/>
      <c r="C816" s="241"/>
      <c r="D816" s="289"/>
      <c r="E816" s="290"/>
      <c r="F816" s="291"/>
      <c r="G816" s="291"/>
      <c r="H816" s="205"/>
      <c r="I816" s="292"/>
      <c r="J816" s="288"/>
      <c r="K816" s="328"/>
      <c r="L816" s="328"/>
      <c r="M816" s="328"/>
      <c r="N816" s="328"/>
      <c r="O816" s="328"/>
      <c r="P816" s="328"/>
      <c r="Q816" s="328"/>
      <c r="R816" s="328"/>
      <c r="S816" s="325"/>
      <c r="T816" s="325"/>
      <c r="U816" s="325"/>
      <c r="V816" s="328"/>
      <c r="W816" s="328"/>
      <c r="X816" s="329"/>
      <c r="Y816" s="71">
        <f t="shared" si="179"/>
        <v>0</v>
      </c>
      <c r="Z816" s="327">
        <f t="shared" si="180"/>
        <v>0</v>
      </c>
    </row>
    <row r="817" spans="1:26" ht="16.5">
      <c r="A817" s="202"/>
      <c r="B817" s="238"/>
      <c r="C817" s="241"/>
      <c r="D817" s="289"/>
      <c r="E817" s="290"/>
      <c r="F817" s="291"/>
      <c r="G817" s="291"/>
      <c r="H817" s="205"/>
      <c r="I817" s="292"/>
      <c r="J817" s="288"/>
      <c r="K817" s="328"/>
      <c r="L817" s="328"/>
      <c r="M817" s="328"/>
      <c r="N817" s="328"/>
      <c r="O817" s="328"/>
      <c r="P817" s="328"/>
      <c r="Q817" s="328"/>
      <c r="R817" s="328"/>
      <c r="S817" s="325"/>
      <c r="T817" s="325"/>
      <c r="U817" s="325"/>
      <c r="V817" s="328"/>
      <c r="W817" s="328"/>
      <c r="X817" s="329"/>
      <c r="Y817" s="71">
        <f t="shared" si="179"/>
        <v>0</v>
      </c>
      <c r="Z817" s="327">
        <f t="shared" si="180"/>
        <v>0</v>
      </c>
    </row>
    <row r="818" spans="1:26" ht="16.5">
      <c r="A818" s="202"/>
      <c r="B818" s="238"/>
      <c r="C818" s="241"/>
      <c r="D818" s="289"/>
      <c r="E818" s="290"/>
      <c r="F818" s="291"/>
      <c r="G818" s="216"/>
      <c r="H818" s="205"/>
      <c r="I818" s="292"/>
      <c r="J818" s="288"/>
      <c r="K818" s="328"/>
      <c r="L818" s="328"/>
      <c r="M818" s="328"/>
      <c r="N818" s="328"/>
      <c r="O818" s="328"/>
      <c r="P818" s="328"/>
      <c r="Q818" s="328"/>
      <c r="R818" s="328"/>
      <c r="S818" s="325"/>
      <c r="T818" s="325"/>
      <c r="U818" s="325"/>
      <c r="V818" s="328"/>
      <c r="W818" s="328"/>
      <c r="X818" s="329"/>
      <c r="Y818" s="71">
        <f t="shared" si="179"/>
        <v>0</v>
      </c>
      <c r="Z818" s="327">
        <f t="shared" si="180"/>
        <v>0</v>
      </c>
    </row>
    <row r="819" spans="1:26" ht="16.5">
      <c r="A819" s="202"/>
      <c r="B819" s="238"/>
      <c r="C819" s="241"/>
      <c r="D819" s="289"/>
      <c r="E819" s="290"/>
      <c r="F819" s="291"/>
      <c r="G819" s="286"/>
      <c r="H819" s="205"/>
      <c r="I819" s="292"/>
      <c r="J819" s="288"/>
      <c r="K819" s="328"/>
      <c r="L819" s="328"/>
      <c r="M819" s="328"/>
      <c r="N819" s="328"/>
      <c r="O819" s="328"/>
      <c r="P819" s="328"/>
      <c r="Q819" s="328"/>
      <c r="R819" s="328"/>
      <c r="S819" s="325"/>
      <c r="T819" s="325"/>
      <c r="U819" s="325"/>
      <c r="V819" s="328"/>
      <c r="W819" s="328"/>
      <c r="X819" s="329"/>
      <c r="Y819" s="71">
        <f t="shared" si="179"/>
        <v>0</v>
      </c>
      <c r="Z819" s="327">
        <f t="shared" si="180"/>
        <v>0</v>
      </c>
    </row>
    <row r="820" spans="1:26" ht="16.5">
      <c r="A820" s="202"/>
      <c r="B820" s="238"/>
      <c r="C820" s="241"/>
      <c r="D820" s="289"/>
      <c r="E820" s="290"/>
      <c r="F820" s="291"/>
      <c r="G820" s="291"/>
      <c r="H820" s="205"/>
      <c r="I820" s="292"/>
      <c r="J820" s="288"/>
      <c r="K820" s="328"/>
      <c r="L820" s="328"/>
      <c r="M820" s="328"/>
      <c r="N820" s="328"/>
      <c r="O820" s="328"/>
      <c r="P820" s="328"/>
      <c r="Q820" s="328"/>
      <c r="R820" s="328"/>
      <c r="S820" s="325"/>
      <c r="T820" s="325"/>
      <c r="U820" s="325">
        <v>0</v>
      </c>
      <c r="V820" s="328"/>
      <c r="W820" s="328">
        <v>0</v>
      </c>
      <c r="X820" s="329"/>
      <c r="Y820" s="71">
        <f t="shared" si="179"/>
        <v>0</v>
      </c>
      <c r="Z820" s="327">
        <f t="shared" si="180"/>
        <v>0</v>
      </c>
    </row>
    <row r="821" spans="1:26" ht="16.5">
      <c r="A821" s="202"/>
      <c r="B821" s="238"/>
      <c r="C821" s="241"/>
      <c r="D821" s="289"/>
      <c r="E821" s="290"/>
      <c r="F821" s="291"/>
      <c r="G821" s="291"/>
      <c r="H821" s="205"/>
      <c r="I821" s="292"/>
      <c r="J821" s="288"/>
      <c r="K821" s="328"/>
      <c r="L821" s="328"/>
      <c r="M821" s="328"/>
      <c r="N821" s="328"/>
      <c r="O821" s="328"/>
      <c r="P821" s="328"/>
      <c r="Q821" s="328"/>
      <c r="R821" s="328"/>
      <c r="S821" s="325"/>
      <c r="T821" s="325"/>
      <c r="U821" s="325">
        <v>0</v>
      </c>
      <c r="V821" s="328"/>
      <c r="W821" s="328">
        <v>0</v>
      </c>
      <c r="X821" s="329"/>
      <c r="Y821" s="71">
        <f t="shared" si="179"/>
        <v>0</v>
      </c>
      <c r="Z821" s="327">
        <f t="shared" si="180"/>
        <v>0</v>
      </c>
    </row>
    <row r="822" spans="1:26" ht="16.5">
      <c r="A822" s="202"/>
      <c r="B822" s="238"/>
      <c r="C822" s="241"/>
      <c r="D822" s="289"/>
      <c r="E822" s="290"/>
      <c r="F822" s="291"/>
      <c r="G822" s="291"/>
      <c r="H822" s="205"/>
      <c r="I822" s="292"/>
      <c r="J822" s="288"/>
      <c r="K822" s="328"/>
      <c r="L822" s="328"/>
      <c r="M822" s="328"/>
      <c r="N822" s="328"/>
      <c r="O822" s="328"/>
      <c r="P822" s="328"/>
      <c r="Q822" s="328"/>
      <c r="R822" s="328"/>
      <c r="S822" s="325"/>
      <c r="T822" s="325"/>
      <c r="U822" s="325">
        <v>0</v>
      </c>
      <c r="V822" s="328"/>
      <c r="W822" s="328">
        <v>0</v>
      </c>
      <c r="X822" s="329"/>
      <c r="Y822" s="71">
        <f t="shared" si="179"/>
        <v>0</v>
      </c>
      <c r="Z822" s="327">
        <f t="shared" si="180"/>
        <v>0</v>
      </c>
    </row>
    <row r="823" spans="1:26">
      <c r="A823" s="202"/>
      <c r="B823" s="238"/>
      <c r="C823" s="250"/>
      <c r="D823" s="289"/>
      <c r="E823" s="290"/>
      <c r="F823" s="291"/>
      <c r="G823" s="291"/>
      <c r="H823" s="205"/>
      <c r="I823" s="292"/>
      <c r="J823" s="288"/>
      <c r="K823" s="328"/>
      <c r="L823" s="328"/>
      <c r="M823" s="328"/>
      <c r="N823" s="328"/>
      <c r="O823" s="328"/>
      <c r="P823" s="328"/>
      <c r="Q823" s="328"/>
      <c r="R823" s="328"/>
      <c r="S823" s="325"/>
      <c r="T823" s="325"/>
      <c r="U823" s="325">
        <v>0</v>
      </c>
      <c r="V823" s="328"/>
      <c r="W823" s="328">
        <v>0</v>
      </c>
      <c r="X823" s="329"/>
      <c r="Y823" s="71">
        <f t="shared" si="179"/>
        <v>0</v>
      </c>
      <c r="Z823" s="327">
        <f t="shared" si="180"/>
        <v>0</v>
      </c>
    </row>
    <row r="824" spans="1:26">
      <c r="A824" s="231"/>
      <c r="B824" s="239"/>
      <c r="C824" s="254"/>
      <c r="D824" s="309"/>
      <c r="E824" s="295"/>
      <c r="F824" s="296"/>
      <c r="G824" s="296"/>
      <c r="H824" s="232"/>
      <c r="I824" s="297"/>
      <c r="J824" s="310"/>
      <c r="K824" s="330"/>
      <c r="L824" s="330"/>
      <c r="M824" s="330"/>
      <c r="N824" s="330"/>
      <c r="O824" s="330"/>
      <c r="P824" s="330"/>
      <c r="Q824" s="330"/>
      <c r="R824" s="330"/>
      <c r="S824" s="342"/>
      <c r="T824" s="328"/>
      <c r="U824" s="328"/>
      <c r="V824" s="330"/>
      <c r="W824" s="330">
        <v>0</v>
      </c>
      <c r="X824" s="332"/>
      <c r="Y824" s="71">
        <f t="shared" si="179"/>
        <v>0</v>
      </c>
      <c r="Z824" s="327">
        <f t="shared" si="180"/>
        <v>0</v>
      </c>
    </row>
    <row r="825" spans="1:26">
      <c r="A825" s="231"/>
      <c r="B825" s="239"/>
      <c r="C825" s="254"/>
      <c r="D825" s="309"/>
      <c r="E825" s="295"/>
      <c r="F825" s="296"/>
      <c r="G825" s="296"/>
      <c r="H825" s="232"/>
      <c r="I825" s="297"/>
      <c r="J825" s="310"/>
      <c r="K825" s="330"/>
      <c r="L825" s="330"/>
      <c r="M825" s="330"/>
      <c r="N825" s="330"/>
      <c r="O825" s="330"/>
      <c r="P825" s="330"/>
      <c r="Q825" s="330"/>
      <c r="R825" s="330"/>
      <c r="S825" s="342"/>
      <c r="T825" s="328"/>
      <c r="U825" s="328"/>
      <c r="V825" s="330"/>
      <c r="W825" s="330">
        <v>0</v>
      </c>
      <c r="X825" s="332"/>
      <c r="Y825" s="71">
        <f t="shared" si="179"/>
        <v>0</v>
      </c>
      <c r="Z825" s="327">
        <f t="shared" si="180"/>
        <v>0</v>
      </c>
    </row>
    <row r="826" spans="1:26" ht="15" thickBot="1">
      <c r="A826" s="231"/>
      <c r="B826" s="239"/>
      <c r="C826" s="252"/>
      <c r="D826" s="294"/>
      <c r="E826" s="295"/>
      <c r="F826" s="296"/>
      <c r="G826" s="296"/>
      <c r="H826" s="232"/>
      <c r="I826" s="297"/>
      <c r="J826" s="298"/>
      <c r="K826" s="330"/>
      <c r="L826" s="330"/>
      <c r="M826" s="330"/>
      <c r="N826" s="330"/>
      <c r="O826" s="330"/>
      <c r="P826" s="330"/>
      <c r="Q826" s="330"/>
      <c r="R826" s="330"/>
      <c r="S826" s="331"/>
      <c r="T826" s="331"/>
      <c r="U826" s="331"/>
      <c r="V826" s="330"/>
      <c r="W826" s="330">
        <v>0</v>
      </c>
      <c r="X826" s="332"/>
      <c r="Y826" s="71">
        <f t="shared" si="179"/>
        <v>0</v>
      </c>
      <c r="Z826" s="327">
        <f t="shared" si="180"/>
        <v>0</v>
      </c>
    </row>
    <row r="827" spans="1:26" ht="15" thickBot="1">
      <c r="A827" s="227"/>
      <c r="B827" s="520" t="s">
        <v>86</v>
      </c>
      <c r="C827" s="521"/>
      <c r="D827" s="279"/>
      <c r="E827" s="280"/>
      <c r="F827" s="281"/>
      <c r="G827" s="281"/>
      <c r="H827" s="228"/>
      <c r="I827" s="282"/>
      <c r="J827" s="283"/>
      <c r="K827" s="322">
        <f t="shared" ref="K827:Z827" si="181">SUM(K811:K826)</f>
        <v>0</v>
      </c>
      <c r="L827" s="322">
        <f t="shared" si="181"/>
        <v>0</v>
      </c>
      <c r="M827" s="322">
        <f t="shared" si="181"/>
        <v>0</v>
      </c>
      <c r="N827" s="322">
        <f t="shared" si="181"/>
        <v>0</v>
      </c>
      <c r="O827" s="322">
        <f t="shared" si="181"/>
        <v>0</v>
      </c>
      <c r="P827" s="322">
        <f t="shared" si="181"/>
        <v>0</v>
      </c>
      <c r="Q827" s="322">
        <f t="shared" si="181"/>
        <v>0</v>
      </c>
      <c r="R827" s="322">
        <f t="shared" si="181"/>
        <v>0</v>
      </c>
      <c r="S827" s="322">
        <f t="shared" si="181"/>
        <v>0</v>
      </c>
      <c r="T827" s="322">
        <f t="shared" si="181"/>
        <v>0</v>
      </c>
      <c r="U827" s="322">
        <f t="shared" si="181"/>
        <v>0</v>
      </c>
      <c r="V827" s="322">
        <f t="shared" si="181"/>
        <v>0</v>
      </c>
      <c r="W827" s="322">
        <f t="shared" si="181"/>
        <v>0</v>
      </c>
      <c r="X827" s="333">
        <f t="shared" si="181"/>
        <v>0</v>
      </c>
      <c r="Y827" s="227">
        <f t="shared" si="181"/>
        <v>0</v>
      </c>
      <c r="Z827" s="324">
        <f t="shared" si="181"/>
        <v>0</v>
      </c>
    </row>
    <row r="828" spans="1:26" ht="15.75" thickBot="1">
      <c r="A828" s="233"/>
      <c r="B828" s="504" t="s">
        <v>79</v>
      </c>
      <c r="C828" s="505"/>
      <c r="D828" s="299"/>
      <c r="E828" s="300"/>
      <c r="F828" s="301"/>
      <c r="G828" s="302"/>
      <c r="H828" s="234"/>
      <c r="I828" s="301"/>
      <c r="J828" s="303"/>
      <c r="K828" s="334">
        <f t="shared" ref="K828:Z828" si="182">K810+K827</f>
        <v>0</v>
      </c>
      <c r="L828" s="334">
        <f t="shared" si="182"/>
        <v>0</v>
      </c>
      <c r="M828" s="334">
        <f t="shared" si="182"/>
        <v>0</v>
      </c>
      <c r="N828" s="334">
        <f t="shared" si="182"/>
        <v>0</v>
      </c>
      <c r="O828" s="334">
        <f t="shared" si="182"/>
        <v>0</v>
      </c>
      <c r="P828" s="334">
        <f t="shared" si="182"/>
        <v>0</v>
      </c>
      <c r="Q828" s="334">
        <f t="shared" si="182"/>
        <v>0</v>
      </c>
      <c r="R828" s="334">
        <f t="shared" si="182"/>
        <v>0</v>
      </c>
      <c r="S828" s="334">
        <f t="shared" si="182"/>
        <v>0</v>
      </c>
      <c r="T828" s="334">
        <f t="shared" si="182"/>
        <v>0</v>
      </c>
      <c r="U828" s="334">
        <f t="shared" si="182"/>
        <v>0</v>
      </c>
      <c r="V828" s="334">
        <f t="shared" si="182"/>
        <v>0</v>
      </c>
      <c r="W828" s="334">
        <f t="shared" si="182"/>
        <v>0</v>
      </c>
      <c r="X828" s="335">
        <f t="shared" si="182"/>
        <v>0</v>
      </c>
      <c r="Y828" s="336">
        <f t="shared" si="182"/>
        <v>0</v>
      </c>
      <c r="Z828" s="337">
        <f t="shared" si="182"/>
        <v>0</v>
      </c>
    </row>
    <row r="829" spans="1:26" ht="15.75" thickBot="1">
      <c r="A829" s="235"/>
      <c r="B829" s="538" t="s">
        <v>80</v>
      </c>
      <c r="C829" s="539"/>
      <c r="D829" s="304"/>
      <c r="E829" s="305"/>
      <c r="F829" s="306"/>
      <c r="G829" s="307"/>
      <c r="H829" s="236"/>
      <c r="I829" s="306"/>
      <c r="J829" s="308"/>
      <c r="K829" s="338">
        <f>K828+'розподіл по викладачам І сем'!K551</f>
        <v>0</v>
      </c>
      <c r="L829" s="338">
        <f>L828+'розподіл по викладачам І сем'!L551</f>
        <v>0</v>
      </c>
      <c r="M829" s="338">
        <f>M828+'розподіл по викладачам І сем'!M551</f>
        <v>0</v>
      </c>
      <c r="N829" s="338">
        <f>N828+'розподіл по викладачам І сем'!N551</f>
        <v>0</v>
      </c>
      <c r="O829" s="338">
        <f>O828+'розподіл по викладачам І сем'!O551</f>
        <v>0</v>
      </c>
      <c r="P829" s="338">
        <f>P828+'розподіл по викладачам І сем'!P551</f>
        <v>0</v>
      </c>
      <c r="Q829" s="338">
        <f>Q828+'розподіл по викладачам І сем'!Q551</f>
        <v>0</v>
      </c>
      <c r="R829" s="338">
        <f>R828+'розподіл по викладачам І сем'!R551</f>
        <v>0</v>
      </c>
      <c r="S829" s="338">
        <f>S828+'розподіл по викладачам І сем'!S551</f>
        <v>0</v>
      </c>
      <c r="T829" s="338">
        <f>T828+'розподіл по викладачам І сем'!T551</f>
        <v>0</v>
      </c>
      <c r="U829" s="338">
        <f>U828+'розподіл по викладачам І сем'!U551</f>
        <v>0</v>
      </c>
      <c r="V829" s="338">
        <f>V828+'розподіл по викладачам І сем'!V551</f>
        <v>0</v>
      </c>
      <c r="W829" s="338">
        <f>W828+'розподіл по викладачам І сем'!W551</f>
        <v>0</v>
      </c>
      <c r="X829" s="338">
        <f>X828+'розподіл по викладачам І сем'!X551</f>
        <v>0</v>
      </c>
      <c r="Y829" s="338">
        <f>Y828+'розподіл по викладачам І сем'!Y551</f>
        <v>0</v>
      </c>
      <c r="Z829" s="338">
        <f>Z828+'розподіл по викладачам І сем'!Z551</f>
        <v>0</v>
      </c>
    </row>
    <row r="830" spans="1:26" ht="15">
      <c r="A830" s="207">
        <v>27</v>
      </c>
      <c r="B830" s="315">
        <f>'розподіл по викладачам І сем'!B552</f>
        <v>0</v>
      </c>
      <c r="C830" s="315">
        <f>'розподіл по викладачам І сем'!C552</f>
        <v>0</v>
      </c>
      <c r="D830" s="265"/>
      <c r="E830" s="266"/>
      <c r="F830" s="266"/>
      <c r="G830" s="267"/>
      <c r="H830" s="209"/>
      <c r="I830" s="268"/>
      <c r="J830" s="269"/>
      <c r="K830" s="316"/>
      <c r="L830" s="317"/>
      <c r="M830" s="317"/>
      <c r="N830" s="317"/>
      <c r="O830" s="317"/>
      <c r="P830" s="317"/>
      <c r="Q830" s="317"/>
      <c r="R830" s="317"/>
      <c r="S830" s="317"/>
      <c r="T830" s="317"/>
      <c r="U830" s="317"/>
      <c r="V830" s="210"/>
      <c r="W830" s="210"/>
      <c r="X830" s="318"/>
      <c r="Y830" s="319"/>
      <c r="Z830" s="320"/>
    </row>
    <row r="831" spans="1:26" ht="16.5">
      <c r="A831" s="71"/>
      <c r="B831" s="72"/>
      <c r="C831" s="198"/>
      <c r="D831" s="270"/>
      <c r="E831" s="51"/>
      <c r="F831" s="51"/>
      <c r="G831" s="216"/>
      <c r="H831" s="216"/>
      <c r="I831" s="51"/>
      <c r="J831" s="271"/>
      <c r="K831" s="171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12"/>
      <c r="Y831" s="71">
        <f>SUM(K831:X831)</f>
        <v>0</v>
      </c>
      <c r="Z831" s="165">
        <f>K831+L831+M831+U831+O831</f>
        <v>0</v>
      </c>
    </row>
    <row r="832" spans="1:26" ht="16.5">
      <c r="A832" s="71"/>
      <c r="B832" s="72"/>
      <c r="C832" s="198"/>
      <c r="D832" s="270"/>
      <c r="E832" s="51"/>
      <c r="F832" s="51"/>
      <c r="G832" s="216"/>
      <c r="H832" s="216"/>
      <c r="I832" s="51"/>
      <c r="J832" s="271"/>
      <c r="K832" s="67"/>
      <c r="L832" s="45"/>
      <c r="M832" s="9"/>
      <c r="N832" s="9"/>
      <c r="O832" s="9"/>
      <c r="P832" s="45"/>
      <c r="Q832" s="43"/>
      <c r="R832" s="45"/>
      <c r="S832" s="9"/>
      <c r="T832" s="9">
        <v>0</v>
      </c>
      <c r="U832" s="9">
        <v>0</v>
      </c>
      <c r="V832" s="45">
        <v>0</v>
      </c>
      <c r="W832" s="45">
        <v>0</v>
      </c>
      <c r="X832" s="12"/>
      <c r="Y832" s="71">
        <f t="shared" ref="Y832:Y842" si="183">SUM(K832:X832)</f>
        <v>0</v>
      </c>
      <c r="Z832" s="165">
        <f t="shared" ref="Z832:Z842" si="184">K832+L832+M832+U832+O832</f>
        <v>0</v>
      </c>
    </row>
    <row r="833" spans="1:26" ht="16.5">
      <c r="A833" s="71"/>
      <c r="B833" s="72"/>
      <c r="C833" s="199"/>
      <c r="D833" s="270"/>
      <c r="E833" s="51"/>
      <c r="F833" s="51"/>
      <c r="G833" s="216"/>
      <c r="H833" s="216"/>
      <c r="I833" s="51"/>
      <c r="J833" s="271"/>
      <c r="K833" s="171"/>
      <c r="L833" s="9"/>
      <c r="M833" s="9"/>
      <c r="N833" s="9"/>
      <c r="O833" s="9"/>
      <c r="P833" s="9"/>
      <c r="Q833" s="9"/>
      <c r="R833" s="9"/>
      <c r="S833" s="9"/>
      <c r="T833" s="9">
        <v>0</v>
      </c>
      <c r="U833" s="9">
        <v>0</v>
      </c>
      <c r="V833" s="9">
        <v>0</v>
      </c>
      <c r="W833" s="9">
        <v>0</v>
      </c>
      <c r="X833" s="12"/>
      <c r="Y833" s="71">
        <f t="shared" si="183"/>
        <v>0</v>
      </c>
      <c r="Z833" s="165">
        <f t="shared" si="184"/>
        <v>0</v>
      </c>
    </row>
    <row r="834" spans="1:26" ht="16.5">
      <c r="A834" s="71"/>
      <c r="B834" s="72"/>
      <c r="C834" s="200"/>
      <c r="D834" s="270"/>
      <c r="E834" s="272"/>
      <c r="F834" s="273"/>
      <c r="G834" s="217"/>
      <c r="H834" s="216"/>
      <c r="I834" s="273"/>
      <c r="J834" s="271"/>
      <c r="K834" s="67"/>
      <c r="L834" s="45"/>
      <c r="M834" s="9"/>
      <c r="N834" s="9"/>
      <c r="O834" s="9"/>
      <c r="P834" s="45"/>
      <c r="Q834" s="45"/>
      <c r="R834" s="45"/>
      <c r="S834" s="9"/>
      <c r="T834" s="9">
        <v>0</v>
      </c>
      <c r="U834" s="9">
        <v>0</v>
      </c>
      <c r="V834" s="45">
        <v>0</v>
      </c>
      <c r="W834" s="45">
        <v>0</v>
      </c>
      <c r="X834" s="132"/>
      <c r="Y834" s="71">
        <f t="shared" si="183"/>
        <v>0</v>
      </c>
      <c r="Z834" s="165">
        <f t="shared" si="184"/>
        <v>0</v>
      </c>
    </row>
    <row r="835" spans="1:26" ht="16.5">
      <c r="A835" s="71"/>
      <c r="B835" s="72"/>
      <c r="C835" s="201"/>
      <c r="D835" s="270"/>
      <c r="E835" s="272"/>
      <c r="F835" s="273"/>
      <c r="G835" s="217"/>
      <c r="H835" s="216"/>
      <c r="I835" s="51"/>
      <c r="J835" s="271"/>
      <c r="K835" s="171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12"/>
      <c r="Y835" s="71">
        <f t="shared" si="183"/>
        <v>0</v>
      </c>
      <c r="Z835" s="165">
        <f t="shared" si="184"/>
        <v>0</v>
      </c>
    </row>
    <row r="836" spans="1:26" ht="16.5">
      <c r="A836" s="71"/>
      <c r="B836" s="72"/>
      <c r="C836" s="201"/>
      <c r="D836" s="270"/>
      <c r="E836" s="272"/>
      <c r="F836" s="273"/>
      <c r="G836" s="217"/>
      <c r="H836" s="216"/>
      <c r="I836" s="51"/>
      <c r="J836" s="271"/>
      <c r="K836" s="171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>
        <v>0</v>
      </c>
      <c r="X836" s="12"/>
      <c r="Y836" s="71">
        <f t="shared" si="183"/>
        <v>0</v>
      </c>
      <c r="Z836" s="165">
        <f t="shared" si="184"/>
        <v>0</v>
      </c>
    </row>
    <row r="837" spans="1:26" ht="16.5">
      <c r="A837" s="71"/>
      <c r="B837" s="72"/>
      <c r="C837" s="201"/>
      <c r="D837" s="270"/>
      <c r="E837" s="272"/>
      <c r="F837" s="273"/>
      <c r="G837" s="217"/>
      <c r="H837" s="216"/>
      <c r="I837" s="51"/>
      <c r="J837" s="271"/>
      <c r="K837" s="171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>
        <v>0</v>
      </c>
      <c r="X837" s="12"/>
      <c r="Y837" s="71">
        <f t="shared" si="183"/>
        <v>0</v>
      </c>
      <c r="Z837" s="165">
        <f t="shared" si="184"/>
        <v>0</v>
      </c>
    </row>
    <row r="838" spans="1:26" ht="16.5">
      <c r="A838" s="71"/>
      <c r="B838" s="72"/>
      <c r="C838" s="201"/>
      <c r="D838" s="270"/>
      <c r="E838" s="272"/>
      <c r="F838" s="273"/>
      <c r="G838" s="217"/>
      <c r="H838" s="216"/>
      <c r="I838" s="51"/>
      <c r="J838" s="271"/>
      <c r="K838" s="171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>
        <v>0</v>
      </c>
      <c r="W838" s="9">
        <v>0</v>
      </c>
      <c r="X838" s="12"/>
      <c r="Y838" s="71">
        <f t="shared" si="183"/>
        <v>0</v>
      </c>
      <c r="Z838" s="165">
        <f t="shared" si="184"/>
        <v>0</v>
      </c>
    </row>
    <row r="839" spans="1:26" ht="16.5">
      <c r="A839" s="71"/>
      <c r="B839" s="72"/>
      <c r="C839" s="201"/>
      <c r="D839" s="270"/>
      <c r="E839" s="272"/>
      <c r="F839" s="273"/>
      <c r="G839" s="217"/>
      <c r="H839" s="216"/>
      <c r="I839" s="51"/>
      <c r="J839" s="271"/>
      <c r="K839" s="171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>
        <v>0</v>
      </c>
      <c r="W839" s="9">
        <v>0</v>
      </c>
      <c r="X839" s="12"/>
      <c r="Y839" s="71">
        <f t="shared" si="183"/>
        <v>0</v>
      </c>
      <c r="Z839" s="165">
        <f t="shared" si="184"/>
        <v>0</v>
      </c>
    </row>
    <row r="840" spans="1:26" ht="16.5">
      <c r="A840" s="71"/>
      <c r="B840" s="72"/>
      <c r="C840" s="201"/>
      <c r="D840" s="270"/>
      <c r="E840" s="272"/>
      <c r="F840" s="219"/>
      <c r="G840" s="218"/>
      <c r="H840" s="216"/>
      <c r="I840" s="274"/>
      <c r="J840" s="271"/>
      <c r="K840" s="171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12"/>
      <c r="Y840" s="71">
        <f t="shared" si="183"/>
        <v>0</v>
      </c>
      <c r="Z840" s="165">
        <f t="shared" si="184"/>
        <v>0</v>
      </c>
    </row>
    <row r="841" spans="1:26" ht="16.5">
      <c r="A841" s="71"/>
      <c r="B841" s="72"/>
      <c r="C841" s="131"/>
      <c r="D841" s="270"/>
      <c r="E841" s="272"/>
      <c r="F841" s="219"/>
      <c r="G841" s="219"/>
      <c r="H841" s="204"/>
      <c r="I841" s="274"/>
      <c r="J841" s="271"/>
      <c r="K841" s="171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12"/>
      <c r="Y841" s="71">
        <f t="shared" si="183"/>
        <v>0</v>
      </c>
      <c r="Z841" s="165">
        <f t="shared" si="184"/>
        <v>0</v>
      </c>
    </row>
    <row r="842" spans="1:26" ht="17.25" thickBot="1">
      <c r="A842" s="220"/>
      <c r="B842" s="221"/>
      <c r="C842" s="222"/>
      <c r="D842" s="275"/>
      <c r="E842" s="276"/>
      <c r="F842" s="223"/>
      <c r="G842" s="223"/>
      <c r="H842" s="224"/>
      <c r="I842" s="277"/>
      <c r="J842" s="278"/>
      <c r="K842" s="162"/>
      <c r="L842" s="135"/>
      <c r="M842" s="135"/>
      <c r="N842" s="135"/>
      <c r="O842" s="135"/>
      <c r="P842" s="135"/>
      <c r="Q842" s="135"/>
      <c r="R842" s="135"/>
      <c r="S842" s="135"/>
      <c r="T842" s="135"/>
      <c r="U842" s="135"/>
      <c r="V842" s="135"/>
      <c r="W842" s="135"/>
      <c r="X842" s="140"/>
      <c r="Y842" s="71">
        <f t="shared" si="183"/>
        <v>0</v>
      </c>
      <c r="Z842" s="165">
        <f t="shared" si="184"/>
        <v>0</v>
      </c>
    </row>
    <row r="843" spans="1:26" ht="15" thickBot="1">
      <c r="A843" s="227"/>
      <c r="B843" s="488" t="s">
        <v>78</v>
      </c>
      <c r="C843" s="489"/>
      <c r="D843" s="279"/>
      <c r="E843" s="280"/>
      <c r="F843" s="281"/>
      <c r="G843" s="281"/>
      <c r="H843" s="228"/>
      <c r="I843" s="282"/>
      <c r="J843" s="283"/>
      <c r="K843" s="322">
        <f>SUM(K831:K842)</f>
        <v>0</v>
      </c>
      <c r="L843" s="229">
        <f t="shared" ref="L843:X843" si="185">SUM(L831:L842)</f>
        <v>0</v>
      </c>
      <c r="M843" s="229">
        <f t="shared" si="185"/>
        <v>0</v>
      </c>
      <c r="N843" s="229">
        <f t="shared" si="185"/>
        <v>0</v>
      </c>
      <c r="O843" s="229">
        <f t="shared" si="185"/>
        <v>0</v>
      </c>
      <c r="P843" s="229">
        <f t="shared" si="185"/>
        <v>0</v>
      </c>
      <c r="Q843" s="229">
        <f t="shared" si="185"/>
        <v>0</v>
      </c>
      <c r="R843" s="229">
        <f t="shared" si="185"/>
        <v>0</v>
      </c>
      <c r="S843" s="229">
        <f t="shared" si="185"/>
        <v>0</v>
      </c>
      <c r="T843" s="229">
        <f t="shared" si="185"/>
        <v>0</v>
      </c>
      <c r="U843" s="229">
        <f t="shared" si="185"/>
        <v>0</v>
      </c>
      <c r="V843" s="229">
        <f t="shared" si="185"/>
        <v>0</v>
      </c>
      <c r="W843" s="229">
        <f t="shared" si="185"/>
        <v>0</v>
      </c>
      <c r="X843" s="323">
        <f t="shared" si="185"/>
        <v>0</v>
      </c>
      <c r="Y843" s="227">
        <f>SUM(K843:X843)</f>
        <v>0</v>
      </c>
      <c r="Z843" s="324">
        <f>SUM(Z831:Z842)</f>
        <v>0</v>
      </c>
    </row>
    <row r="844" spans="1:26" ht="16.5">
      <c r="A844" s="225"/>
      <c r="B844" s="237"/>
      <c r="C844" s="240"/>
      <c r="D844" s="284"/>
      <c r="E844" s="285"/>
      <c r="F844" s="286"/>
      <c r="G844" s="286"/>
      <c r="H844" s="226"/>
      <c r="I844" s="287"/>
      <c r="J844" s="288"/>
      <c r="K844" s="325"/>
      <c r="L844" s="325"/>
      <c r="M844" s="325"/>
      <c r="N844" s="325"/>
      <c r="O844" s="325"/>
      <c r="P844" s="325"/>
      <c r="Q844" s="325"/>
      <c r="R844" s="325"/>
      <c r="S844" s="325"/>
      <c r="T844" s="325"/>
      <c r="U844" s="325"/>
      <c r="V844" s="325"/>
      <c r="W844" s="325"/>
      <c r="X844" s="326"/>
      <c r="Y844" s="70">
        <f>SUM(K844:X844)</f>
        <v>0</v>
      </c>
      <c r="Z844" s="327">
        <f>K844+L844+M844+U844+O844+R844</f>
        <v>0</v>
      </c>
    </row>
    <row r="845" spans="1:26" ht="16.5">
      <c r="A845" s="202"/>
      <c r="B845" s="238"/>
      <c r="C845" s="241"/>
      <c r="D845" s="289"/>
      <c r="E845" s="290"/>
      <c r="F845" s="291"/>
      <c r="G845" s="291"/>
      <c r="H845" s="205"/>
      <c r="I845" s="292"/>
      <c r="J845" s="288"/>
      <c r="K845" s="328"/>
      <c r="L845" s="328"/>
      <c r="M845" s="328"/>
      <c r="N845" s="328"/>
      <c r="O845" s="328"/>
      <c r="P845" s="328"/>
      <c r="Q845" s="328"/>
      <c r="R845" s="328"/>
      <c r="S845" s="325"/>
      <c r="T845" s="325"/>
      <c r="U845" s="325">
        <v>0</v>
      </c>
      <c r="V845" s="328"/>
      <c r="W845" s="328">
        <v>0</v>
      </c>
      <c r="X845" s="329"/>
      <c r="Y845" s="71">
        <f t="shared" ref="Y845:Y859" si="186">SUM(K845:X845)</f>
        <v>0</v>
      </c>
      <c r="Z845" s="327">
        <f t="shared" ref="Z845:Z859" si="187">K845+L845+M845+U845+O845+R845</f>
        <v>0</v>
      </c>
    </row>
    <row r="846" spans="1:26" ht="16.5">
      <c r="A846" s="202"/>
      <c r="B846" s="238"/>
      <c r="C846" s="241"/>
      <c r="D846" s="289"/>
      <c r="E846" s="290"/>
      <c r="F846" s="291"/>
      <c r="G846" s="291"/>
      <c r="H846" s="205"/>
      <c r="I846" s="292"/>
      <c r="J846" s="288"/>
      <c r="K846" s="328"/>
      <c r="L846" s="328"/>
      <c r="M846" s="328"/>
      <c r="N846" s="328"/>
      <c r="O846" s="328"/>
      <c r="P846" s="328"/>
      <c r="Q846" s="328"/>
      <c r="R846" s="328"/>
      <c r="S846" s="325"/>
      <c r="T846" s="325"/>
      <c r="U846" s="325">
        <v>0</v>
      </c>
      <c r="V846" s="328"/>
      <c r="W846" s="328">
        <v>0</v>
      </c>
      <c r="X846" s="329"/>
      <c r="Y846" s="71">
        <f t="shared" si="186"/>
        <v>0</v>
      </c>
      <c r="Z846" s="327">
        <f t="shared" si="187"/>
        <v>0</v>
      </c>
    </row>
    <row r="847" spans="1:26" ht="16.5">
      <c r="A847" s="202"/>
      <c r="B847" s="238"/>
      <c r="C847" s="241"/>
      <c r="D847" s="289"/>
      <c r="E847" s="290"/>
      <c r="F847" s="291"/>
      <c r="G847" s="291"/>
      <c r="H847" s="205"/>
      <c r="I847" s="292"/>
      <c r="J847" s="288"/>
      <c r="K847" s="328"/>
      <c r="L847" s="328"/>
      <c r="M847" s="328"/>
      <c r="N847" s="328"/>
      <c r="O847" s="328"/>
      <c r="P847" s="328"/>
      <c r="Q847" s="328"/>
      <c r="R847" s="328"/>
      <c r="S847" s="325"/>
      <c r="T847" s="325"/>
      <c r="U847" s="325">
        <v>0</v>
      </c>
      <c r="V847" s="328"/>
      <c r="W847" s="328">
        <v>0</v>
      </c>
      <c r="X847" s="329"/>
      <c r="Y847" s="71">
        <f t="shared" si="186"/>
        <v>0</v>
      </c>
      <c r="Z847" s="327">
        <f t="shared" si="187"/>
        <v>0</v>
      </c>
    </row>
    <row r="848" spans="1:26" ht="16.5">
      <c r="A848" s="202"/>
      <c r="B848" s="238"/>
      <c r="C848" s="241"/>
      <c r="D848" s="289"/>
      <c r="E848" s="290"/>
      <c r="F848" s="291"/>
      <c r="G848" s="291"/>
      <c r="H848" s="205"/>
      <c r="I848" s="292"/>
      <c r="J848" s="288"/>
      <c r="K848" s="328"/>
      <c r="L848" s="328"/>
      <c r="M848" s="328"/>
      <c r="N848" s="328"/>
      <c r="O848" s="328"/>
      <c r="P848" s="328"/>
      <c r="Q848" s="328"/>
      <c r="R848" s="328"/>
      <c r="S848" s="325"/>
      <c r="T848" s="325"/>
      <c r="U848" s="325">
        <v>0</v>
      </c>
      <c r="V848" s="328"/>
      <c r="W848" s="328">
        <v>0</v>
      </c>
      <c r="X848" s="329"/>
      <c r="Y848" s="71">
        <f t="shared" si="186"/>
        <v>0</v>
      </c>
      <c r="Z848" s="327">
        <f t="shared" si="187"/>
        <v>0</v>
      </c>
    </row>
    <row r="849" spans="1:26" ht="16.5">
      <c r="A849" s="202"/>
      <c r="B849" s="238"/>
      <c r="C849" s="241"/>
      <c r="D849" s="289"/>
      <c r="E849" s="290"/>
      <c r="F849" s="291"/>
      <c r="G849" s="291"/>
      <c r="H849" s="205"/>
      <c r="I849" s="292"/>
      <c r="J849" s="288"/>
      <c r="K849" s="328"/>
      <c r="L849" s="328"/>
      <c r="M849" s="328"/>
      <c r="N849" s="328"/>
      <c r="O849" s="328"/>
      <c r="P849" s="328"/>
      <c r="Q849" s="328"/>
      <c r="R849" s="328"/>
      <c r="S849" s="325"/>
      <c r="T849" s="325"/>
      <c r="U849" s="325">
        <v>0</v>
      </c>
      <c r="V849" s="328"/>
      <c r="W849" s="328">
        <v>0</v>
      </c>
      <c r="X849" s="329"/>
      <c r="Y849" s="71">
        <f t="shared" si="186"/>
        <v>0</v>
      </c>
      <c r="Z849" s="327">
        <f t="shared" si="187"/>
        <v>0</v>
      </c>
    </row>
    <row r="850" spans="1:26" ht="16.5">
      <c r="A850" s="202"/>
      <c r="B850" s="238"/>
      <c r="C850" s="241"/>
      <c r="D850" s="289"/>
      <c r="E850" s="290"/>
      <c r="F850" s="291"/>
      <c r="G850" s="291"/>
      <c r="H850" s="205"/>
      <c r="I850" s="292"/>
      <c r="J850" s="288"/>
      <c r="K850" s="328"/>
      <c r="L850" s="328"/>
      <c r="M850" s="328"/>
      <c r="N850" s="328"/>
      <c r="O850" s="328"/>
      <c r="P850" s="328"/>
      <c r="Q850" s="328"/>
      <c r="R850" s="328"/>
      <c r="S850" s="325"/>
      <c r="T850" s="325"/>
      <c r="U850" s="325">
        <v>0</v>
      </c>
      <c r="V850" s="328"/>
      <c r="W850" s="328">
        <v>0</v>
      </c>
      <c r="X850" s="329"/>
      <c r="Y850" s="71">
        <f t="shared" si="186"/>
        <v>0</v>
      </c>
      <c r="Z850" s="327">
        <f t="shared" si="187"/>
        <v>0</v>
      </c>
    </row>
    <row r="851" spans="1:26" ht="16.5">
      <c r="A851" s="202"/>
      <c r="B851" s="238"/>
      <c r="C851" s="241"/>
      <c r="D851" s="289"/>
      <c r="E851" s="290"/>
      <c r="F851" s="291"/>
      <c r="G851" s="291"/>
      <c r="H851" s="205"/>
      <c r="I851" s="292"/>
      <c r="J851" s="288"/>
      <c r="K851" s="328"/>
      <c r="L851" s="328"/>
      <c r="M851" s="328"/>
      <c r="N851" s="328"/>
      <c r="O851" s="328"/>
      <c r="P851" s="328"/>
      <c r="Q851" s="328"/>
      <c r="R851" s="328"/>
      <c r="S851" s="325"/>
      <c r="T851" s="325"/>
      <c r="U851" s="325">
        <v>0</v>
      </c>
      <c r="V851" s="328"/>
      <c r="W851" s="328">
        <v>0</v>
      </c>
      <c r="X851" s="329"/>
      <c r="Y851" s="71">
        <f t="shared" si="186"/>
        <v>0</v>
      </c>
      <c r="Z851" s="327">
        <f t="shared" si="187"/>
        <v>0</v>
      </c>
    </row>
    <row r="852" spans="1:26" ht="16.5">
      <c r="A852" s="202"/>
      <c r="B852" s="238"/>
      <c r="C852" s="241"/>
      <c r="D852" s="289"/>
      <c r="E852" s="290"/>
      <c r="F852" s="291"/>
      <c r="G852" s="291"/>
      <c r="H852" s="205"/>
      <c r="I852" s="292"/>
      <c r="J852" s="288"/>
      <c r="K852" s="328"/>
      <c r="L852" s="328"/>
      <c r="M852" s="328"/>
      <c r="N852" s="328"/>
      <c r="O852" s="328"/>
      <c r="P852" s="328"/>
      <c r="Q852" s="328"/>
      <c r="R852" s="328"/>
      <c r="S852" s="325"/>
      <c r="T852" s="325"/>
      <c r="U852" s="325">
        <v>0</v>
      </c>
      <c r="V852" s="328"/>
      <c r="W852" s="328">
        <v>0</v>
      </c>
      <c r="X852" s="329"/>
      <c r="Y852" s="71">
        <f t="shared" si="186"/>
        <v>0</v>
      </c>
      <c r="Z852" s="327">
        <f t="shared" si="187"/>
        <v>0</v>
      </c>
    </row>
    <row r="853" spans="1:26" ht="16.5">
      <c r="A853" s="202"/>
      <c r="B853" s="238"/>
      <c r="C853" s="241"/>
      <c r="D853" s="289"/>
      <c r="E853" s="290"/>
      <c r="F853" s="291"/>
      <c r="G853" s="291"/>
      <c r="H853" s="205"/>
      <c r="I853" s="292"/>
      <c r="J853" s="288"/>
      <c r="K853" s="328"/>
      <c r="L853" s="328"/>
      <c r="M853" s="328"/>
      <c r="N853" s="328"/>
      <c r="O853" s="328"/>
      <c r="P853" s="328"/>
      <c r="Q853" s="328"/>
      <c r="R853" s="328"/>
      <c r="S853" s="325"/>
      <c r="T853" s="325"/>
      <c r="U853" s="325">
        <v>0</v>
      </c>
      <c r="V853" s="328"/>
      <c r="W853" s="328">
        <v>0</v>
      </c>
      <c r="X853" s="329"/>
      <c r="Y853" s="71">
        <f t="shared" si="186"/>
        <v>0</v>
      </c>
      <c r="Z853" s="327">
        <f t="shared" si="187"/>
        <v>0</v>
      </c>
    </row>
    <row r="854" spans="1:26" ht="16.5">
      <c r="A854" s="202"/>
      <c r="B854" s="238"/>
      <c r="C854" s="241"/>
      <c r="D854" s="289"/>
      <c r="E854" s="290"/>
      <c r="F854" s="291"/>
      <c r="G854" s="291"/>
      <c r="H854" s="205"/>
      <c r="I854" s="292"/>
      <c r="J854" s="288"/>
      <c r="K854" s="328"/>
      <c r="L854" s="328"/>
      <c r="M854" s="328"/>
      <c r="N854" s="328"/>
      <c r="O854" s="328"/>
      <c r="P854" s="328"/>
      <c r="Q854" s="328"/>
      <c r="R854" s="328"/>
      <c r="S854" s="325"/>
      <c r="T854" s="325"/>
      <c r="U854" s="325">
        <v>0</v>
      </c>
      <c r="V854" s="328"/>
      <c r="W854" s="328">
        <v>0</v>
      </c>
      <c r="X854" s="329"/>
      <c r="Y854" s="71">
        <f t="shared" si="186"/>
        <v>0</v>
      </c>
      <c r="Z854" s="327">
        <f t="shared" si="187"/>
        <v>0</v>
      </c>
    </row>
    <row r="855" spans="1:26" ht="16.5">
      <c r="A855" s="202"/>
      <c r="B855" s="238"/>
      <c r="C855" s="241"/>
      <c r="D855" s="289"/>
      <c r="E855" s="290"/>
      <c r="F855" s="291"/>
      <c r="G855" s="291"/>
      <c r="H855" s="205"/>
      <c r="I855" s="292"/>
      <c r="J855" s="288"/>
      <c r="K855" s="328"/>
      <c r="L855" s="328"/>
      <c r="M855" s="328"/>
      <c r="N855" s="328"/>
      <c r="O855" s="328"/>
      <c r="P855" s="328"/>
      <c r="Q855" s="328"/>
      <c r="R855" s="328"/>
      <c r="S855" s="325"/>
      <c r="T855" s="325"/>
      <c r="U855" s="325">
        <v>0</v>
      </c>
      <c r="V855" s="328"/>
      <c r="W855" s="328">
        <v>0</v>
      </c>
      <c r="X855" s="329"/>
      <c r="Y855" s="71">
        <f t="shared" si="186"/>
        <v>0</v>
      </c>
      <c r="Z855" s="327">
        <f t="shared" si="187"/>
        <v>0</v>
      </c>
    </row>
    <row r="856" spans="1:26">
      <c r="A856" s="202"/>
      <c r="B856" s="238"/>
      <c r="C856" s="250"/>
      <c r="D856" s="289"/>
      <c r="E856" s="290"/>
      <c r="F856" s="291"/>
      <c r="G856" s="291"/>
      <c r="H856" s="205"/>
      <c r="I856" s="292"/>
      <c r="J856" s="288"/>
      <c r="K856" s="328"/>
      <c r="L856" s="328"/>
      <c r="M856" s="328"/>
      <c r="N856" s="328"/>
      <c r="O856" s="328"/>
      <c r="P856" s="328"/>
      <c r="Q856" s="328"/>
      <c r="R856" s="328"/>
      <c r="S856" s="325"/>
      <c r="T856" s="325"/>
      <c r="U856" s="325">
        <v>0</v>
      </c>
      <c r="V856" s="328"/>
      <c r="W856" s="328">
        <v>0</v>
      </c>
      <c r="X856" s="329"/>
      <c r="Y856" s="71">
        <f t="shared" si="186"/>
        <v>0</v>
      </c>
      <c r="Z856" s="327">
        <f t="shared" si="187"/>
        <v>0</v>
      </c>
    </row>
    <row r="857" spans="1:26">
      <c r="A857" s="231"/>
      <c r="B857" s="239"/>
      <c r="C857" s="254"/>
      <c r="D857" s="309"/>
      <c r="E857" s="295"/>
      <c r="F857" s="296"/>
      <c r="G857" s="296"/>
      <c r="H857" s="232"/>
      <c r="I857" s="297"/>
      <c r="J857" s="310"/>
      <c r="K857" s="330"/>
      <c r="L857" s="330"/>
      <c r="M857" s="330"/>
      <c r="N857" s="330"/>
      <c r="O857" s="330"/>
      <c r="P857" s="330"/>
      <c r="Q857" s="330"/>
      <c r="R857" s="330"/>
      <c r="S857" s="342"/>
      <c r="T857" s="328"/>
      <c r="U857" s="328"/>
      <c r="V857" s="330"/>
      <c r="W857" s="330">
        <v>0</v>
      </c>
      <c r="X857" s="332"/>
      <c r="Y857" s="71">
        <f t="shared" si="186"/>
        <v>0</v>
      </c>
      <c r="Z857" s="327">
        <f t="shared" si="187"/>
        <v>0</v>
      </c>
    </row>
    <row r="858" spans="1:26">
      <c r="A858" s="231"/>
      <c r="B858" s="239"/>
      <c r="C858" s="254"/>
      <c r="D858" s="309"/>
      <c r="E858" s="295"/>
      <c r="F858" s="296"/>
      <c r="G858" s="296"/>
      <c r="H858" s="232"/>
      <c r="I858" s="297"/>
      <c r="J858" s="310"/>
      <c r="K858" s="330"/>
      <c r="L858" s="330"/>
      <c r="M858" s="330"/>
      <c r="N858" s="330"/>
      <c r="O858" s="330"/>
      <c r="P858" s="330"/>
      <c r="Q858" s="330"/>
      <c r="R858" s="330"/>
      <c r="S858" s="342"/>
      <c r="T858" s="328"/>
      <c r="U858" s="328"/>
      <c r="V858" s="330"/>
      <c r="W858" s="330">
        <v>0</v>
      </c>
      <c r="X858" s="332"/>
      <c r="Y858" s="71">
        <f t="shared" si="186"/>
        <v>0</v>
      </c>
      <c r="Z858" s="327">
        <f t="shared" si="187"/>
        <v>0</v>
      </c>
    </row>
    <row r="859" spans="1:26" ht="15" thickBot="1">
      <c r="A859" s="231"/>
      <c r="B859" s="239"/>
      <c r="C859" s="252"/>
      <c r="D859" s="294"/>
      <c r="E859" s="295"/>
      <c r="F859" s="296"/>
      <c r="G859" s="296"/>
      <c r="H859" s="232"/>
      <c r="I859" s="297"/>
      <c r="J859" s="298"/>
      <c r="K859" s="330"/>
      <c r="L859" s="330"/>
      <c r="M859" s="330"/>
      <c r="N859" s="330"/>
      <c r="O859" s="330"/>
      <c r="P859" s="330"/>
      <c r="Q859" s="330"/>
      <c r="R859" s="330"/>
      <c r="S859" s="331"/>
      <c r="T859" s="331"/>
      <c r="U859" s="331"/>
      <c r="V859" s="330"/>
      <c r="W859" s="330">
        <v>0</v>
      </c>
      <c r="X859" s="332"/>
      <c r="Y859" s="71">
        <f t="shared" si="186"/>
        <v>0</v>
      </c>
      <c r="Z859" s="327">
        <f t="shared" si="187"/>
        <v>0</v>
      </c>
    </row>
    <row r="860" spans="1:26" ht="15" thickBot="1">
      <c r="A860" s="227"/>
      <c r="B860" s="520" t="s">
        <v>86</v>
      </c>
      <c r="C860" s="521"/>
      <c r="D860" s="279"/>
      <c r="E860" s="280"/>
      <c r="F860" s="281"/>
      <c r="G860" s="281"/>
      <c r="H860" s="228"/>
      <c r="I860" s="282"/>
      <c r="J860" s="283"/>
      <c r="K860" s="322">
        <f t="shared" ref="K860:Z860" si="188">SUM(K844:K859)</f>
        <v>0</v>
      </c>
      <c r="L860" s="322">
        <f t="shared" si="188"/>
        <v>0</v>
      </c>
      <c r="M860" s="322">
        <f t="shared" si="188"/>
        <v>0</v>
      </c>
      <c r="N860" s="322">
        <f t="shared" si="188"/>
        <v>0</v>
      </c>
      <c r="O860" s="322">
        <f t="shared" si="188"/>
        <v>0</v>
      </c>
      <c r="P860" s="322">
        <f t="shared" si="188"/>
        <v>0</v>
      </c>
      <c r="Q860" s="322">
        <f t="shared" si="188"/>
        <v>0</v>
      </c>
      <c r="R860" s="322">
        <f t="shared" si="188"/>
        <v>0</v>
      </c>
      <c r="S860" s="322">
        <f t="shared" si="188"/>
        <v>0</v>
      </c>
      <c r="T860" s="322">
        <f t="shared" si="188"/>
        <v>0</v>
      </c>
      <c r="U860" s="322">
        <f t="shared" si="188"/>
        <v>0</v>
      </c>
      <c r="V860" s="322">
        <f t="shared" si="188"/>
        <v>0</v>
      </c>
      <c r="W860" s="322">
        <f t="shared" si="188"/>
        <v>0</v>
      </c>
      <c r="X860" s="333">
        <f t="shared" si="188"/>
        <v>0</v>
      </c>
      <c r="Y860" s="227">
        <f t="shared" si="188"/>
        <v>0</v>
      </c>
      <c r="Z860" s="324">
        <f t="shared" si="188"/>
        <v>0</v>
      </c>
    </row>
    <row r="861" spans="1:26" ht="15.75" thickBot="1">
      <c r="A861" s="233"/>
      <c r="B861" s="504" t="s">
        <v>79</v>
      </c>
      <c r="C861" s="505"/>
      <c r="D861" s="299"/>
      <c r="E861" s="300"/>
      <c r="F861" s="301"/>
      <c r="G861" s="302"/>
      <c r="H861" s="234"/>
      <c r="I861" s="301"/>
      <c r="J861" s="303"/>
      <c r="K861" s="334">
        <f t="shared" ref="K861:Z861" si="189">K843+K860</f>
        <v>0</v>
      </c>
      <c r="L861" s="334">
        <f t="shared" si="189"/>
        <v>0</v>
      </c>
      <c r="M861" s="334">
        <f t="shared" si="189"/>
        <v>0</v>
      </c>
      <c r="N861" s="334">
        <f t="shared" si="189"/>
        <v>0</v>
      </c>
      <c r="O861" s="334">
        <f t="shared" si="189"/>
        <v>0</v>
      </c>
      <c r="P861" s="334">
        <f t="shared" si="189"/>
        <v>0</v>
      </c>
      <c r="Q861" s="334">
        <f t="shared" si="189"/>
        <v>0</v>
      </c>
      <c r="R861" s="334">
        <f t="shared" si="189"/>
        <v>0</v>
      </c>
      <c r="S861" s="334">
        <f t="shared" si="189"/>
        <v>0</v>
      </c>
      <c r="T861" s="334">
        <f t="shared" si="189"/>
        <v>0</v>
      </c>
      <c r="U861" s="334">
        <f t="shared" si="189"/>
        <v>0</v>
      </c>
      <c r="V861" s="334">
        <f t="shared" si="189"/>
        <v>0</v>
      </c>
      <c r="W861" s="334">
        <f t="shared" si="189"/>
        <v>0</v>
      </c>
      <c r="X861" s="335">
        <f t="shared" si="189"/>
        <v>0</v>
      </c>
      <c r="Y861" s="336">
        <f t="shared" si="189"/>
        <v>0</v>
      </c>
      <c r="Z861" s="337">
        <f t="shared" si="189"/>
        <v>0</v>
      </c>
    </row>
    <row r="862" spans="1:26" ht="15.75" thickBot="1">
      <c r="A862" s="235"/>
      <c r="B862" s="538" t="s">
        <v>80</v>
      </c>
      <c r="C862" s="539"/>
      <c r="D862" s="304"/>
      <c r="E862" s="305"/>
      <c r="F862" s="306"/>
      <c r="G862" s="307"/>
      <c r="H862" s="236"/>
      <c r="I862" s="306"/>
      <c r="J862" s="308"/>
      <c r="K862" s="338">
        <f>K861+'розподіл по викладачам І сем'!K571</f>
        <v>0</v>
      </c>
      <c r="L862" s="338">
        <f>L861+'розподіл по викладачам І сем'!L571</f>
        <v>0</v>
      </c>
      <c r="M862" s="338">
        <f>M861+'розподіл по викладачам І сем'!M571</f>
        <v>0</v>
      </c>
      <c r="N862" s="338">
        <f>N861+'розподіл по викладачам І сем'!N571</f>
        <v>0</v>
      </c>
      <c r="O862" s="338">
        <f>O861+'розподіл по викладачам І сем'!O571</f>
        <v>0</v>
      </c>
      <c r="P862" s="338">
        <f>P861+'розподіл по викладачам І сем'!P571</f>
        <v>0</v>
      </c>
      <c r="Q862" s="338">
        <f>Q861+'розподіл по викладачам І сем'!Q571</f>
        <v>0</v>
      </c>
      <c r="R862" s="338">
        <f>R861+'розподіл по викладачам І сем'!R571</f>
        <v>0</v>
      </c>
      <c r="S862" s="338">
        <f>S861+'розподіл по викладачам І сем'!S571</f>
        <v>0</v>
      </c>
      <c r="T862" s="338">
        <f>T861+'розподіл по викладачам І сем'!T571</f>
        <v>0</v>
      </c>
      <c r="U862" s="338">
        <f>U861+'розподіл по викладачам І сем'!U571</f>
        <v>0</v>
      </c>
      <c r="V862" s="338">
        <f>V861+'розподіл по викладачам І сем'!V571</f>
        <v>0</v>
      </c>
      <c r="W862" s="338">
        <f>W861+'розподіл по викладачам І сем'!W571</f>
        <v>0</v>
      </c>
      <c r="X862" s="338">
        <f>X861+'розподіл по викладачам І сем'!X571</f>
        <v>0</v>
      </c>
      <c r="Y862" s="338">
        <f>Y861+'розподіл по викладачам І сем'!Y571</f>
        <v>0</v>
      </c>
      <c r="Z862" s="338">
        <f>Z861+'розподіл по викладачам І сем'!Z571</f>
        <v>0</v>
      </c>
    </row>
    <row r="863" spans="1:26" ht="15" thickBot="1"/>
    <row r="864" spans="1:26" ht="15.75" thickBot="1">
      <c r="A864" s="233"/>
      <c r="B864" s="504" t="s">
        <v>88</v>
      </c>
      <c r="C864" s="505"/>
      <c r="D864" s="299"/>
      <c r="E864" s="300"/>
      <c r="F864" s="301"/>
      <c r="G864" s="302"/>
      <c r="H864" s="234"/>
      <c r="I864" s="301"/>
      <c r="J864" s="303"/>
      <c r="K864" s="337">
        <f t="shared" ref="K864:Y864" si="190">K861+K828+K795+K762+K729+K696+K663+K630+K597+K564+K525+K492+K459+K426+K384+K351+K318+K282+K243+K206+K179+K146+K119+K92+K65+K44+K23</f>
        <v>0</v>
      </c>
      <c r="L864" s="337">
        <f t="shared" si="190"/>
        <v>0</v>
      </c>
      <c r="M864" s="337">
        <f t="shared" si="190"/>
        <v>0</v>
      </c>
      <c r="N864" s="337">
        <f t="shared" si="190"/>
        <v>0</v>
      </c>
      <c r="O864" s="337">
        <f t="shared" si="190"/>
        <v>0</v>
      </c>
      <c r="P864" s="337">
        <f t="shared" si="190"/>
        <v>0</v>
      </c>
      <c r="Q864" s="337">
        <f t="shared" si="190"/>
        <v>0</v>
      </c>
      <c r="R864" s="337">
        <f t="shared" si="190"/>
        <v>0</v>
      </c>
      <c r="S864" s="337">
        <f t="shared" si="190"/>
        <v>0</v>
      </c>
      <c r="T864" s="337">
        <f t="shared" si="190"/>
        <v>0</v>
      </c>
      <c r="U864" s="337">
        <f t="shared" si="190"/>
        <v>0</v>
      </c>
      <c r="V864" s="337">
        <f t="shared" si="190"/>
        <v>0</v>
      </c>
      <c r="W864" s="337">
        <f t="shared" si="190"/>
        <v>0</v>
      </c>
      <c r="X864" s="337">
        <f t="shared" si="190"/>
        <v>0</v>
      </c>
      <c r="Y864" s="337">
        <f t="shared" si="190"/>
        <v>0</v>
      </c>
      <c r="Z864" s="337">
        <f>Z861+Z828+Z795+Z762+Z729+Z696+Z663+Z630+Z597+Z564+Z525+Z492+Z459+Z426+Z384+Z351+Z318+Z282+Z243+Z206+Z179+Z146+Z119+Z92+Z65+Z44+Z23</f>
        <v>0</v>
      </c>
    </row>
    <row r="865" spans="1:26" ht="15.75" thickBot="1">
      <c r="A865" s="235"/>
      <c r="B865" s="538" t="s">
        <v>89</v>
      </c>
      <c r="C865" s="539"/>
      <c r="D865" s="304"/>
      <c r="E865" s="305"/>
      <c r="F865" s="306"/>
      <c r="G865" s="307"/>
      <c r="H865" s="236"/>
      <c r="I865" s="306"/>
      <c r="J865" s="308"/>
      <c r="K865" s="338">
        <f>K864+'розподіл по викладачам І сем'!K573</f>
        <v>0</v>
      </c>
      <c r="L865" s="338">
        <f>L864+'розподіл по викладачам І сем'!L573</f>
        <v>0</v>
      </c>
      <c r="M865" s="338">
        <f>M864+'розподіл по викладачам І сем'!M573</f>
        <v>0</v>
      </c>
      <c r="N865" s="338">
        <f>N864+'розподіл по викладачам І сем'!N573</f>
        <v>0</v>
      </c>
      <c r="O865" s="338">
        <f>O864+'розподіл по викладачам І сем'!O573</f>
        <v>0</v>
      </c>
      <c r="P865" s="338">
        <f>P864+'розподіл по викладачам І сем'!P573</f>
        <v>0</v>
      </c>
      <c r="Q865" s="338">
        <f>Q864+'розподіл по викладачам І сем'!Q573</f>
        <v>0</v>
      </c>
      <c r="R865" s="338">
        <f>R864+'розподіл по викладачам І сем'!R573</f>
        <v>0</v>
      </c>
      <c r="S865" s="338">
        <f>S864+'розподіл по викладачам І сем'!S573</f>
        <v>0</v>
      </c>
      <c r="T865" s="338">
        <f>T864+'розподіл по викладачам І сем'!T573</f>
        <v>0</v>
      </c>
      <c r="U865" s="338">
        <f>U864+'розподіл по викладачам І сем'!U573</f>
        <v>0</v>
      </c>
      <c r="V865" s="338">
        <f>V864+'розподіл по викладачам І сем'!V573</f>
        <v>0</v>
      </c>
      <c r="W865" s="338">
        <f>W864+'розподіл по викладачам І сем'!W573</f>
        <v>0</v>
      </c>
      <c r="X865" s="338">
        <f>X864+'розподіл по викладачам І сем'!X573</f>
        <v>0</v>
      </c>
      <c r="Y865" s="338">
        <f>Y864+'розподіл по викладачам І сем'!Y573</f>
        <v>0</v>
      </c>
      <c r="Z865" s="338">
        <f>Z864+'розподіл по викладачам І сем'!Z573</f>
        <v>0</v>
      </c>
    </row>
    <row r="866" spans="1:26">
      <c r="A866" s="40"/>
      <c r="B866" s="40"/>
      <c r="C866" s="40"/>
      <c r="J866" s="85"/>
      <c r="K866" s="40"/>
      <c r="L866" s="40"/>
      <c r="M866" s="40"/>
      <c r="N866" s="40"/>
      <c r="O866" s="40"/>
      <c r="P866" s="40"/>
      <c r="Q866" s="40"/>
      <c r="R866" s="40"/>
      <c r="S866" s="40"/>
      <c r="T866" s="40"/>
      <c r="U866" s="40"/>
      <c r="V866" s="40"/>
      <c r="W866" s="40"/>
      <c r="X866" s="40"/>
    </row>
    <row r="867" spans="1:26">
      <c r="A867" s="40"/>
      <c r="B867" s="40"/>
      <c r="C867" s="40"/>
      <c r="J867" s="85"/>
      <c r="K867" s="40"/>
      <c r="L867" s="40"/>
      <c r="M867" s="40"/>
      <c r="N867" s="40"/>
      <c r="O867" s="40"/>
      <c r="P867" s="40"/>
      <c r="Q867" s="40"/>
      <c r="R867" s="40"/>
      <c r="S867" s="40"/>
      <c r="T867" s="40"/>
      <c r="U867" s="40"/>
      <c r="V867" s="40"/>
      <c r="W867" s="40"/>
      <c r="X867" s="40"/>
    </row>
    <row r="868" spans="1:26">
      <c r="A868" s="40"/>
      <c r="B868" s="40"/>
      <c r="C868" s="40"/>
      <c r="J868" s="85"/>
      <c r="K868" s="40"/>
      <c r="L868" s="40"/>
      <c r="M868" s="40"/>
      <c r="N868" s="40"/>
      <c r="O868" s="40"/>
      <c r="P868" s="40"/>
      <c r="Q868" s="40"/>
      <c r="R868" s="40"/>
      <c r="S868" s="40"/>
      <c r="T868" s="40"/>
      <c r="U868" s="40"/>
      <c r="V868" s="40"/>
      <c r="W868" s="40"/>
      <c r="X868" s="40"/>
    </row>
    <row r="869" spans="1:26">
      <c r="A869" s="40"/>
      <c r="B869" s="40" t="s">
        <v>39</v>
      </c>
      <c r="C869" s="40"/>
      <c r="J869" s="85"/>
      <c r="K869" s="40" t="s">
        <v>98</v>
      </c>
      <c r="L869" s="40"/>
      <c r="M869" s="40"/>
      <c r="N869" s="40"/>
      <c r="O869" s="40"/>
      <c r="P869" s="40"/>
      <c r="Q869" s="40"/>
      <c r="R869" s="40"/>
      <c r="S869" s="40"/>
      <c r="T869" s="40"/>
      <c r="U869" s="40"/>
      <c r="V869" s="40"/>
      <c r="W869" s="40"/>
      <c r="X869" s="40"/>
    </row>
    <row r="870" spans="1:26">
      <c r="A870" s="40"/>
      <c r="B870" s="40"/>
      <c r="C870" s="40"/>
      <c r="J870" s="85"/>
      <c r="K870" s="40"/>
      <c r="L870" s="40"/>
      <c r="M870" s="40"/>
      <c r="N870" s="40"/>
      <c r="O870" s="40"/>
      <c r="P870" s="40"/>
      <c r="Q870" s="40"/>
      <c r="R870" s="40"/>
      <c r="S870" s="40"/>
      <c r="T870" s="40"/>
      <c r="U870" s="40"/>
      <c r="V870" s="40"/>
      <c r="W870" s="40"/>
      <c r="X870" s="40"/>
    </row>
    <row r="871" spans="1:26">
      <c r="A871" s="40"/>
      <c r="B871" s="40"/>
      <c r="C871" s="40"/>
      <c r="J871" s="85"/>
      <c r="K871" s="40"/>
      <c r="L871" s="40"/>
      <c r="M871" s="40"/>
      <c r="N871" s="40"/>
    </row>
    <row r="872" spans="1:26">
      <c r="A872" s="40"/>
      <c r="B872" s="40"/>
      <c r="C872" s="40"/>
      <c r="J872" s="85"/>
      <c r="K872" s="40"/>
      <c r="L872" s="40"/>
      <c r="M872" s="40"/>
      <c r="N872" s="40"/>
    </row>
    <row r="873" spans="1:26">
      <c r="A873" s="40"/>
      <c r="B873" s="40"/>
      <c r="C873" s="40"/>
      <c r="J873" s="85"/>
      <c r="K873" s="40"/>
      <c r="L873" s="40"/>
      <c r="M873" s="40"/>
      <c r="N873" s="40"/>
    </row>
    <row r="874" spans="1:26">
      <c r="A874" s="40"/>
      <c r="B874" s="40"/>
      <c r="C874" s="40"/>
      <c r="J874" s="85"/>
      <c r="K874" s="40"/>
      <c r="L874" s="40"/>
      <c r="M874" s="40"/>
      <c r="N874" s="40"/>
    </row>
    <row r="875" spans="1:26">
      <c r="A875" s="40"/>
      <c r="B875" s="40"/>
      <c r="C875" s="40"/>
      <c r="J875" s="85"/>
      <c r="K875" s="40"/>
      <c r="L875" s="40"/>
      <c r="M875" s="40"/>
      <c r="N875" s="40"/>
    </row>
    <row r="876" spans="1:26">
      <c r="A876" s="40"/>
      <c r="B876" s="40"/>
      <c r="C876" s="40"/>
      <c r="J876" s="85"/>
      <c r="K876" s="40"/>
      <c r="L876" s="40"/>
      <c r="M876" s="40"/>
      <c r="N876" s="40"/>
    </row>
    <row r="877" spans="1:26">
      <c r="A877" s="40"/>
      <c r="B877" s="40"/>
      <c r="C877" s="40"/>
      <c r="J877" s="85"/>
      <c r="K877" s="40"/>
      <c r="L877" s="40"/>
      <c r="M877" s="40"/>
      <c r="N877" s="40"/>
    </row>
    <row r="878" spans="1:26">
      <c r="A878" s="40"/>
      <c r="B878" s="40"/>
      <c r="C878" s="40"/>
      <c r="J878" s="85"/>
      <c r="K878" s="40"/>
      <c r="L878" s="40"/>
      <c r="M878" s="40"/>
      <c r="N878" s="40"/>
    </row>
    <row r="879" spans="1:26">
      <c r="A879" s="40"/>
      <c r="B879" s="40"/>
      <c r="C879" s="40"/>
      <c r="J879" s="85"/>
      <c r="K879" s="40"/>
      <c r="L879" s="40"/>
      <c r="M879" s="40"/>
      <c r="N879" s="40"/>
    </row>
    <row r="880" spans="1:26">
      <c r="A880" s="40"/>
      <c r="B880" s="40"/>
      <c r="C880" s="40"/>
      <c r="J880" s="85"/>
      <c r="K880" s="40"/>
      <c r="L880" s="40"/>
      <c r="M880" s="40"/>
      <c r="N880" s="40"/>
    </row>
    <row r="881" spans="1:14">
      <c r="A881" s="40"/>
      <c r="B881" s="40"/>
      <c r="C881" s="40"/>
      <c r="J881" s="85"/>
      <c r="K881" s="40"/>
      <c r="L881" s="40"/>
      <c r="M881" s="40"/>
      <c r="N881" s="40"/>
    </row>
    <row r="882" spans="1:14">
      <c r="A882" s="40"/>
      <c r="B882" s="40"/>
      <c r="C882" s="40"/>
      <c r="J882" s="85"/>
      <c r="K882" s="40"/>
      <c r="L882" s="40"/>
      <c r="M882" s="40"/>
      <c r="N882" s="40"/>
    </row>
  </sheetData>
  <autoFilter ref="A3:AM862"/>
  <mergeCells count="137">
    <mergeCell ref="B861:C861"/>
    <mergeCell ref="B862:C862"/>
    <mergeCell ref="B864:C864"/>
    <mergeCell ref="B865:C865"/>
    <mergeCell ref="B810:C810"/>
    <mergeCell ref="B827:C827"/>
    <mergeCell ref="B828:C828"/>
    <mergeCell ref="B829:C829"/>
    <mergeCell ref="B843:C843"/>
    <mergeCell ref="B860:C860"/>
    <mergeCell ref="B762:C762"/>
    <mergeCell ref="B763:C763"/>
    <mergeCell ref="B777:C777"/>
    <mergeCell ref="B794:C794"/>
    <mergeCell ref="B795:C795"/>
    <mergeCell ref="B796:C796"/>
    <mergeCell ref="B711:C711"/>
    <mergeCell ref="B728:C728"/>
    <mergeCell ref="B729:C729"/>
    <mergeCell ref="B730:C730"/>
    <mergeCell ref="B744:C744"/>
    <mergeCell ref="B761:C761"/>
    <mergeCell ref="B663:C663"/>
    <mergeCell ref="B664:C664"/>
    <mergeCell ref="B678:C678"/>
    <mergeCell ref="B695:C695"/>
    <mergeCell ref="B696:C696"/>
    <mergeCell ref="B697:C697"/>
    <mergeCell ref="B612:C612"/>
    <mergeCell ref="B629:C629"/>
    <mergeCell ref="B630:C630"/>
    <mergeCell ref="B631:C631"/>
    <mergeCell ref="B645:C645"/>
    <mergeCell ref="B662:C662"/>
    <mergeCell ref="B564:C564"/>
    <mergeCell ref="B565:C565"/>
    <mergeCell ref="B579:C579"/>
    <mergeCell ref="B596:C596"/>
    <mergeCell ref="B597:C597"/>
    <mergeCell ref="B598:C598"/>
    <mergeCell ref="B507:C507"/>
    <mergeCell ref="B524:C524"/>
    <mergeCell ref="B525:C525"/>
    <mergeCell ref="B526:C526"/>
    <mergeCell ref="B546:C546"/>
    <mergeCell ref="B563:C563"/>
    <mergeCell ref="B459:C459"/>
    <mergeCell ref="B460:C460"/>
    <mergeCell ref="B474:C474"/>
    <mergeCell ref="B491:C491"/>
    <mergeCell ref="B492:C492"/>
    <mergeCell ref="B493:C493"/>
    <mergeCell ref="B408:C408"/>
    <mergeCell ref="B425:C425"/>
    <mergeCell ref="B426:C426"/>
    <mergeCell ref="B427:C427"/>
    <mergeCell ref="B441:C441"/>
    <mergeCell ref="B458:C458"/>
    <mergeCell ref="B384:C384"/>
    <mergeCell ref="B385:C385"/>
    <mergeCell ref="B119:C119"/>
    <mergeCell ref="B120:C120"/>
    <mergeCell ref="B134:C134"/>
    <mergeCell ref="B91:C91"/>
    <mergeCell ref="B145:C145"/>
    <mergeCell ref="B146:C146"/>
    <mergeCell ref="B147:C147"/>
    <mergeCell ref="B161:C161"/>
    <mergeCell ref="B281:C281"/>
    <mergeCell ref="B282:C282"/>
    <mergeCell ref="B350:C350"/>
    <mergeCell ref="B351:C351"/>
    <mergeCell ref="B352:C352"/>
    <mergeCell ref="B283:C283"/>
    <mergeCell ref="B297:C297"/>
    <mergeCell ref="B317:C317"/>
    <mergeCell ref="B318:C318"/>
    <mergeCell ref="B366:C366"/>
    <mergeCell ref="B383:C383"/>
    <mergeCell ref="B92:C92"/>
    <mergeCell ref="B93:C93"/>
    <mergeCell ref="B107:C107"/>
    <mergeCell ref="B118:C118"/>
    <mergeCell ref="B178:C178"/>
    <mergeCell ref="B179:C179"/>
    <mergeCell ref="B180:C180"/>
    <mergeCell ref="B194:C194"/>
    <mergeCell ref="B205:C205"/>
    <mergeCell ref="B206:C206"/>
    <mergeCell ref="B319:C319"/>
    <mergeCell ref="B207:C207"/>
    <mergeCell ref="B225:C225"/>
    <mergeCell ref="B242:C242"/>
    <mergeCell ref="B243:C243"/>
    <mergeCell ref="B244:C244"/>
    <mergeCell ref="B264:C264"/>
    <mergeCell ref="B333:C333"/>
    <mergeCell ref="Z2:Z3"/>
    <mergeCell ref="O2:O3"/>
    <mergeCell ref="R2:R3"/>
    <mergeCell ref="A1:A3"/>
    <mergeCell ref="I1:I3"/>
    <mergeCell ref="M2:M3"/>
    <mergeCell ref="K1:Z1"/>
    <mergeCell ref="T2:T3"/>
    <mergeCell ref="U2:U3"/>
    <mergeCell ref="V2:V3"/>
    <mergeCell ref="X2:X3"/>
    <mergeCell ref="Y2:Y3"/>
    <mergeCell ref="P2:P3"/>
    <mergeCell ref="Q2:Q3"/>
    <mergeCell ref="J1:J3"/>
    <mergeCell ref="N2:N3"/>
    <mergeCell ref="L2:L3"/>
    <mergeCell ref="K2:K3"/>
    <mergeCell ref="H1:H3"/>
    <mergeCell ref="F1:F3"/>
    <mergeCell ref="S2:S3"/>
    <mergeCell ref="C1:C3"/>
    <mergeCell ref="G1:G3"/>
    <mergeCell ref="W2:W3"/>
    <mergeCell ref="D1:D3"/>
    <mergeCell ref="E1:E3"/>
    <mergeCell ref="B1:B3"/>
    <mergeCell ref="B64:C64"/>
    <mergeCell ref="B65:C65"/>
    <mergeCell ref="B66:C66"/>
    <mergeCell ref="B13:C13"/>
    <mergeCell ref="B80:C80"/>
    <mergeCell ref="B24:C24"/>
    <mergeCell ref="B34:C34"/>
    <mergeCell ref="B23:C23"/>
    <mergeCell ref="B22:C22"/>
    <mergeCell ref="B43:C43"/>
    <mergeCell ref="B44:C44"/>
    <mergeCell ref="B45:C45"/>
    <mergeCell ref="B55:C55"/>
  </mergeCells>
  <conditionalFormatting sqref="Q10:Q13">
    <cfRule type="cellIs" dxfId="53" priority="68" stopIfTrue="1" operator="equal">
      <formula>0</formula>
    </cfRule>
  </conditionalFormatting>
  <conditionalFormatting sqref="Q22:Q23">
    <cfRule type="cellIs" dxfId="52" priority="65" stopIfTrue="1" operator="equal">
      <formula>0</formula>
    </cfRule>
  </conditionalFormatting>
  <conditionalFormatting sqref="Q52:Q55">
    <cfRule type="cellIs" dxfId="51" priority="51" stopIfTrue="1" operator="equal">
      <formula>0</formula>
    </cfRule>
  </conditionalFormatting>
  <conditionalFormatting sqref="Q64:Q65">
    <cfRule type="cellIs" dxfId="50" priority="50" stopIfTrue="1" operator="equal">
      <formula>0</formula>
    </cfRule>
  </conditionalFormatting>
  <conditionalFormatting sqref="Q31:Q34">
    <cfRule type="cellIs" dxfId="49" priority="53" stopIfTrue="1" operator="equal">
      <formula>0</formula>
    </cfRule>
  </conditionalFormatting>
  <conditionalFormatting sqref="Q43:Q44">
    <cfRule type="cellIs" dxfId="48" priority="52" stopIfTrue="1" operator="equal">
      <formula>0</formula>
    </cfRule>
  </conditionalFormatting>
  <conditionalFormatting sqref="Q77:Q80">
    <cfRule type="cellIs" dxfId="47" priority="49" stopIfTrue="1" operator="equal">
      <formula>0</formula>
    </cfRule>
  </conditionalFormatting>
  <conditionalFormatting sqref="Q91:Q92">
    <cfRule type="cellIs" dxfId="46" priority="48" stopIfTrue="1" operator="equal">
      <formula>0</formula>
    </cfRule>
  </conditionalFormatting>
  <conditionalFormatting sqref="Q104:Q107">
    <cfRule type="cellIs" dxfId="45" priority="47" stopIfTrue="1" operator="equal">
      <formula>0</formula>
    </cfRule>
  </conditionalFormatting>
  <conditionalFormatting sqref="Q118:Q119">
    <cfRule type="cellIs" dxfId="44" priority="46" stopIfTrue="1" operator="equal">
      <formula>0</formula>
    </cfRule>
  </conditionalFormatting>
  <conditionalFormatting sqref="Q131:Q134">
    <cfRule type="cellIs" dxfId="43" priority="45" stopIfTrue="1" operator="equal">
      <formula>0</formula>
    </cfRule>
  </conditionalFormatting>
  <conditionalFormatting sqref="Q145:Q146">
    <cfRule type="cellIs" dxfId="42" priority="44" stopIfTrue="1" operator="equal">
      <formula>0</formula>
    </cfRule>
  </conditionalFormatting>
  <conditionalFormatting sqref="Q158:Q161">
    <cfRule type="cellIs" dxfId="41" priority="43" stopIfTrue="1" operator="equal">
      <formula>0</formula>
    </cfRule>
  </conditionalFormatting>
  <conditionalFormatting sqref="Q178:Q179">
    <cfRule type="cellIs" dxfId="40" priority="42" stopIfTrue="1" operator="equal">
      <formula>0</formula>
    </cfRule>
  </conditionalFormatting>
  <conditionalFormatting sqref="Q191:Q194">
    <cfRule type="cellIs" dxfId="39" priority="41" stopIfTrue="1" operator="equal">
      <formula>0</formula>
    </cfRule>
  </conditionalFormatting>
  <conditionalFormatting sqref="Q205:Q206">
    <cfRule type="cellIs" dxfId="38" priority="40" stopIfTrue="1" operator="equal">
      <formula>0</formula>
    </cfRule>
  </conditionalFormatting>
  <conditionalFormatting sqref="Q222:Q225">
    <cfRule type="cellIs" dxfId="37" priority="39" stopIfTrue="1" operator="equal">
      <formula>0</formula>
    </cfRule>
  </conditionalFormatting>
  <conditionalFormatting sqref="Q242:Q243">
    <cfRule type="cellIs" dxfId="36" priority="38" stopIfTrue="1" operator="equal">
      <formula>0</formula>
    </cfRule>
  </conditionalFormatting>
  <conditionalFormatting sqref="Q261:Q264">
    <cfRule type="cellIs" dxfId="35" priority="37" stopIfTrue="1" operator="equal">
      <formula>0</formula>
    </cfRule>
  </conditionalFormatting>
  <conditionalFormatting sqref="Q281:Q282">
    <cfRule type="cellIs" dxfId="34" priority="36" stopIfTrue="1" operator="equal">
      <formula>0</formula>
    </cfRule>
  </conditionalFormatting>
  <conditionalFormatting sqref="Q294:Q297">
    <cfRule type="cellIs" dxfId="33" priority="35" stopIfTrue="1" operator="equal">
      <formula>0</formula>
    </cfRule>
  </conditionalFormatting>
  <conditionalFormatting sqref="Q317:Q318">
    <cfRule type="cellIs" dxfId="32" priority="34" stopIfTrue="1" operator="equal">
      <formula>0</formula>
    </cfRule>
  </conditionalFormatting>
  <conditionalFormatting sqref="Q330:Q333">
    <cfRule type="cellIs" dxfId="31" priority="33" stopIfTrue="1" operator="equal">
      <formula>0</formula>
    </cfRule>
  </conditionalFormatting>
  <conditionalFormatting sqref="Q350:Q351">
    <cfRule type="cellIs" dxfId="30" priority="32" stopIfTrue="1" operator="equal">
      <formula>0</formula>
    </cfRule>
  </conditionalFormatting>
  <conditionalFormatting sqref="Q363:Q366">
    <cfRule type="cellIs" dxfId="29" priority="31" stopIfTrue="1" operator="equal">
      <formula>0</formula>
    </cfRule>
  </conditionalFormatting>
  <conditionalFormatting sqref="Q383:Q384">
    <cfRule type="cellIs" dxfId="28" priority="30" stopIfTrue="1" operator="equal">
      <formula>0</formula>
    </cfRule>
  </conditionalFormatting>
  <conditionalFormatting sqref="Q405:Q408">
    <cfRule type="cellIs" dxfId="27" priority="29" stopIfTrue="1" operator="equal">
      <formula>0</formula>
    </cfRule>
  </conditionalFormatting>
  <conditionalFormatting sqref="Q425:Q426">
    <cfRule type="cellIs" dxfId="26" priority="28" stopIfTrue="1" operator="equal">
      <formula>0</formula>
    </cfRule>
  </conditionalFormatting>
  <conditionalFormatting sqref="Q438:Q441">
    <cfRule type="cellIs" dxfId="25" priority="27" stopIfTrue="1" operator="equal">
      <formula>0</formula>
    </cfRule>
  </conditionalFormatting>
  <conditionalFormatting sqref="Q458:Q459">
    <cfRule type="cellIs" dxfId="24" priority="26" stopIfTrue="1" operator="equal">
      <formula>0</formula>
    </cfRule>
  </conditionalFormatting>
  <conditionalFormatting sqref="Q471:Q474">
    <cfRule type="cellIs" dxfId="23" priority="25" stopIfTrue="1" operator="equal">
      <formula>0</formula>
    </cfRule>
  </conditionalFormatting>
  <conditionalFormatting sqref="Q491:Q492">
    <cfRule type="cellIs" dxfId="22" priority="24" stopIfTrue="1" operator="equal">
      <formula>0</formula>
    </cfRule>
  </conditionalFormatting>
  <conditionalFormatting sqref="Q629:Q630">
    <cfRule type="cellIs" dxfId="21" priority="16" stopIfTrue="1" operator="equal">
      <formula>0</formula>
    </cfRule>
  </conditionalFormatting>
  <conditionalFormatting sqref="Q504:Q507">
    <cfRule type="cellIs" dxfId="20" priority="23" stopIfTrue="1" operator="equal">
      <formula>0</formula>
    </cfRule>
  </conditionalFormatting>
  <conditionalFormatting sqref="Q524:Q525">
    <cfRule type="cellIs" dxfId="19" priority="22" stopIfTrue="1" operator="equal">
      <formula>0</formula>
    </cfRule>
  </conditionalFormatting>
  <conditionalFormatting sqref="Q543:Q546">
    <cfRule type="cellIs" dxfId="18" priority="21" stopIfTrue="1" operator="equal">
      <formula>0</formula>
    </cfRule>
  </conditionalFormatting>
  <conditionalFormatting sqref="Q563:Q564">
    <cfRule type="cellIs" dxfId="17" priority="20" stopIfTrue="1" operator="equal">
      <formula>0</formula>
    </cfRule>
  </conditionalFormatting>
  <conditionalFormatting sqref="Q576:Q579">
    <cfRule type="cellIs" dxfId="16" priority="19" stopIfTrue="1" operator="equal">
      <formula>0</formula>
    </cfRule>
  </conditionalFormatting>
  <conditionalFormatting sqref="Q596:Q597">
    <cfRule type="cellIs" dxfId="15" priority="18" stopIfTrue="1" operator="equal">
      <formula>0</formula>
    </cfRule>
  </conditionalFormatting>
  <conditionalFormatting sqref="Q609:Q612">
    <cfRule type="cellIs" dxfId="14" priority="17" stopIfTrue="1" operator="equal">
      <formula>0</formula>
    </cfRule>
  </conditionalFormatting>
  <conditionalFormatting sqref="Q662:Q663">
    <cfRule type="cellIs" dxfId="13" priority="14" stopIfTrue="1" operator="equal">
      <formula>0</formula>
    </cfRule>
  </conditionalFormatting>
  <conditionalFormatting sqref="Q642:Q645">
    <cfRule type="cellIs" dxfId="12" priority="15" stopIfTrue="1" operator="equal">
      <formula>0</formula>
    </cfRule>
  </conditionalFormatting>
  <conditionalFormatting sqref="Q695:Q696">
    <cfRule type="cellIs" dxfId="11" priority="12" stopIfTrue="1" operator="equal">
      <formula>0</formula>
    </cfRule>
  </conditionalFormatting>
  <conditionalFormatting sqref="Q675:Q678">
    <cfRule type="cellIs" dxfId="10" priority="13" stopIfTrue="1" operator="equal">
      <formula>0</formula>
    </cfRule>
  </conditionalFormatting>
  <conditionalFormatting sqref="Q728:Q729">
    <cfRule type="cellIs" dxfId="9" priority="10" stopIfTrue="1" operator="equal">
      <formula>0</formula>
    </cfRule>
  </conditionalFormatting>
  <conditionalFormatting sqref="Q708:Q711">
    <cfRule type="cellIs" dxfId="8" priority="11" stopIfTrue="1" operator="equal">
      <formula>0</formula>
    </cfRule>
  </conditionalFormatting>
  <conditionalFormatting sqref="Q761:Q762">
    <cfRule type="cellIs" dxfId="7" priority="8" stopIfTrue="1" operator="equal">
      <formula>0</formula>
    </cfRule>
  </conditionalFormatting>
  <conditionalFormatting sqref="Q741:Q744">
    <cfRule type="cellIs" dxfId="6" priority="9" stopIfTrue="1" operator="equal">
      <formula>0</formula>
    </cfRule>
  </conditionalFormatting>
  <conditionalFormatting sqref="Q794:Q795">
    <cfRule type="cellIs" dxfId="5" priority="6" stopIfTrue="1" operator="equal">
      <formula>0</formula>
    </cfRule>
  </conditionalFormatting>
  <conditionalFormatting sqref="Q774:Q777">
    <cfRule type="cellIs" dxfId="4" priority="7" stopIfTrue="1" operator="equal">
      <formula>0</formula>
    </cfRule>
  </conditionalFormatting>
  <conditionalFormatting sqref="Q827:Q828">
    <cfRule type="cellIs" dxfId="3" priority="4" stopIfTrue="1" operator="equal">
      <formula>0</formula>
    </cfRule>
  </conditionalFormatting>
  <conditionalFormatting sqref="Q807:Q810">
    <cfRule type="cellIs" dxfId="2" priority="5" stopIfTrue="1" operator="equal">
      <formula>0</formula>
    </cfRule>
  </conditionalFormatting>
  <conditionalFormatting sqref="Q860:Q861">
    <cfRule type="cellIs" dxfId="1" priority="2" stopIfTrue="1" operator="equal">
      <formula>0</formula>
    </cfRule>
  </conditionalFormatting>
  <conditionalFormatting sqref="Q840:Q843">
    <cfRule type="cellIs" dxfId="0" priority="3" stopIfTrue="1" operator="equal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57" fitToHeight="0" orientation="landscape" verticalDpi="1200" r:id="rId1"/>
  <rowBreaks count="2" manualBreakCount="2">
    <brk id="45" max="25" man="1"/>
    <brk id="118" max="2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48"/>
  <sheetViews>
    <sheetView showZeros="0" tabSelected="1" view="pageBreakPreview" topLeftCell="A16" zoomScale="90" zoomScaleNormal="100" zoomScaleSheetLayoutView="90" workbookViewId="0">
      <selection activeCell="S31" sqref="S31"/>
    </sheetView>
  </sheetViews>
  <sheetFormatPr defaultRowHeight="15"/>
  <cols>
    <col min="1" max="1" width="5.140625" customWidth="1"/>
    <col min="2" max="2" width="33" customWidth="1"/>
    <col min="3" max="3" width="19.85546875" customWidth="1"/>
    <col min="4" max="4" width="8.28515625" customWidth="1"/>
    <col min="5" max="5" width="7.28515625" customWidth="1"/>
    <col min="6" max="6" width="10.5703125" customWidth="1"/>
    <col min="7" max="7" width="12.85546875" customWidth="1"/>
    <col min="8" max="9" width="10.5703125" customWidth="1"/>
    <col min="10" max="11" width="12" customWidth="1"/>
    <col min="12" max="12" width="14.140625" customWidth="1"/>
    <col min="13" max="13" width="11.42578125" customWidth="1"/>
  </cols>
  <sheetData>
    <row r="2" spans="1:15" ht="39.75" customHeight="1">
      <c r="A2" s="550" t="s">
        <v>32</v>
      </c>
      <c r="B2" s="550"/>
      <c r="C2" s="555">
        <f>'І сем. денна'!L8</f>
        <v>0</v>
      </c>
      <c r="D2" s="555"/>
      <c r="E2" s="555"/>
      <c r="F2" s="555"/>
      <c r="G2" s="555"/>
      <c r="H2" s="555"/>
      <c r="I2" s="555"/>
      <c r="J2" s="555"/>
      <c r="K2" s="555"/>
      <c r="L2" s="555"/>
    </row>
    <row r="3" spans="1:15" ht="36.75" customHeight="1">
      <c r="A3" s="551" t="s">
        <v>27</v>
      </c>
      <c r="B3" s="551"/>
      <c r="C3" s="556">
        <f>'І сем. денна'!L10</f>
        <v>0</v>
      </c>
      <c r="D3" s="556"/>
      <c r="E3" s="556"/>
      <c r="F3" s="556"/>
      <c r="G3" s="556"/>
      <c r="H3" s="556"/>
      <c r="I3" s="556"/>
      <c r="J3" s="556"/>
      <c r="K3" s="556"/>
      <c r="L3" s="556"/>
    </row>
    <row r="4" spans="1:15" ht="14.25" customHeight="1">
      <c r="A4" s="32"/>
      <c r="B4" s="32"/>
      <c r="C4" s="32"/>
      <c r="D4" s="32"/>
      <c r="E4" s="38"/>
      <c r="F4" s="32"/>
      <c r="G4" s="32"/>
      <c r="H4" s="32"/>
      <c r="I4" s="32"/>
      <c r="J4" s="32"/>
    </row>
    <row r="5" spans="1:15" s="33" customFormat="1" ht="20.25" customHeight="1">
      <c r="A5" s="554" t="s">
        <v>0</v>
      </c>
      <c r="B5" s="553" t="s">
        <v>52</v>
      </c>
      <c r="C5" s="553" t="s">
        <v>53</v>
      </c>
      <c r="D5" s="560" t="s">
        <v>62</v>
      </c>
      <c r="E5" s="557" t="s">
        <v>67</v>
      </c>
      <c r="F5" s="553" t="s">
        <v>61</v>
      </c>
      <c r="G5" s="553" t="s">
        <v>60</v>
      </c>
      <c r="H5" s="552" t="s">
        <v>99</v>
      </c>
      <c r="I5" s="552"/>
      <c r="J5" s="552"/>
      <c r="K5" s="552"/>
      <c r="L5" s="552"/>
      <c r="M5" s="552"/>
      <c r="N5" s="34"/>
      <c r="O5" s="34"/>
    </row>
    <row r="6" spans="1:15" ht="21" customHeight="1">
      <c r="A6" s="554"/>
      <c r="B6" s="553"/>
      <c r="C6" s="553"/>
      <c r="D6" s="561"/>
      <c r="E6" s="558"/>
      <c r="F6" s="553"/>
      <c r="G6" s="553"/>
      <c r="H6" s="547" t="s">
        <v>54</v>
      </c>
      <c r="I6" s="547"/>
      <c r="J6" s="547" t="s">
        <v>55</v>
      </c>
      <c r="K6" s="547" t="s">
        <v>56</v>
      </c>
      <c r="L6" s="547" t="s">
        <v>57</v>
      </c>
      <c r="M6" s="548" t="s">
        <v>63</v>
      </c>
      <c r="N6" s="34"/>
      <c r="O6" s="34"/>
    </row>
    <row r="7" spans="1:15" ht="19.5" customHeight="1">
      <c r="A7" s="554"/>
      <c r="B7" s="553"/>
      <c r="C7" s="553"/>
      <c r="D7" s="562"/>
      <c r="E7" s="559"/>
      <c r="F7" s="553"/>
      <c r="G7" s="553"/>
      <c r="H7" s="103" t="s">
        <v>58</v>
      </c>
      <c r="I7" s="103" t="s">
        <v>59</v>
      </c>
      <c r="J7" s="547"/>
      <c r="K7" s="547"/>
      <c r="L7" s="547"/>
      <c r="M7" s="548"/>
      <c r="N7" s="34"/>
      <c r="O7" s="34"/>
    </row>
    <row r="8" spans="1:15" s="36" customFormat="1" ht="15.75">
      <c r="A8" s="111">
        <v>1</v>
      </c>
      <c r="B8" s="404">
        <f>'розподіл по викладачам ІІ сем'!B4</f>
        <v>0</v>
      </c>
      <c r="C8" s="91"/>
      <c r="D8" s="9">
        <f>'розподіл по викладачам ІІ сем'!C4</f>
        <v>0</v>
      </c>
      <c r="E8" s="104"/>
      <c r="F8" s="9"/>
      <c r="G8" s="9"/>
      <c r="H8" s="262">
        <f>'розподіл по викладачам ІІ сем'!Y24</f>
        <v>0</v>
      </c>
      <c r="I8" s="113">
        <f>'розподіл по викладачам ІІ сем'!Z24</f>
        <v>0</v>
      </c>
      <c r="J8" s="113"/>
      <c r="K8" s="113"/>
      <c r="L8" s="113"/>
      <c r="M8" s="91">
        <f t="shared" ref="M8:M14" si="0">H8+J8+K8+L8</f>
        <v>0</v>
      </c>
      <c r="N8" s="35"/>
      <c r="O8" s="35"/>
    </row>
    <row r="9" spans="1:15" s="36" customFormat="1" ht="21.75" customHeight="1">
      <c r="A9" s="111">
        <v>2</v>
      </c>
      <c r="B9" s="405">
        <f>'розподіл по викладачам ІІ сем'!B25</f>
        <v>0</v>
      </c>
      <c r="C9" s="9"/>
      <c r="D9" s="9">
        <f>'розподіл по викладачам ІІ сем'!C25</f>
        <v>0</v>
      </c>
      <c r="E9" s="104"/>
      <c r="F9" s="9"/>
      <c r="G9" s="9"/>
      <c r="H9" s="263">
        <f>'розподіл по викладачам ІІ сем'!Y45</f>
        <v>0</v>
      </c>
      <c r="I9" s="91">
        <f>'розподіл по викладачам ІІ сем'!Z45</f>
        <v>0</v>
      </c>
      <c r="J9" s="91"/>
      <c r="K9" s="91"/>
      <c r="L9" s="91"/>
      <c r="M9" s="91">
        <f t="shared" si="0"/>
        <v>0</v>
      </c>
      <c r="N9" s="35"/>
      <c r="O9" s="35"/>
    </row>
    <row r="10" spans="1:15" s="36" customFormat="1" ht="20.25" customHeight="1">
      <c r="A10" s="111">
        <v>3</v>
      </c>
      <c r="B10" s="405">
        <f>'розподіл по викладачам ІІ сем'!B46</f>
        <v>0</v>
      </c>
      <c r="C10" s="9"/>
      <c r="D10" s="9">
        <f>'розподіл по викладачам ІІ сем'!C46</f>
        <v>0</v>
      </c>
      <c r="E10" s="104"/>
      <c r="F10" s="9"/>
      <c r="G10" s="9"/>
      <c r="H10" s="263">
        <f>'розподіл по викладачам ІІ сем'!Y66</f>
        <v>0</v>
      </c>
      <c r="I10" s="91">
        <f>'розподіл по викладачам ІІ сем'!Z66</f>
        <v>0</v>
      </c>
      <c r="J10" s="91"/>
      <c r="K10" s="91"/>
      <c r="L10" s="91"/>
      <c r="M10" s="91">
        <f t="shared" si="0"/>
        <v>0</v>
      </c>
      <c r="N10" s="35"/>
      <c r="O10" s="35"/>
    </row>
    <row r="11" spans="1:15" s="36" customFormat="1" ht="20.25" customHeight="1">
      <c r="A11" s="111">
        <v>4</v>
      </c>
      <c r="B11" s="405">
        <f>'розподіл по викладачам ІІ сем'!B67</f>
        <v>0</v>
      </c>
      <c r="C11" s="9"/>
      <c r="D11" s="9">
        <f>'розподіл по викладачам ІІ сем'!C67</f>
        <v>0</v>
      </c>
      <c r="E11" s="104"/>
      <c r="F11" s="9"/>
      <c r="G11" s="9"/>
      <c r="H11" s="263">
        <f>'розподіл по викладачам ІІ сем'!Y93</f>
        <v>0</v>
      </c>
      <c r="I11" s="263">
        <f>'розподіл по викладачам ІІ сем'!Z93</f>
        <v>0</v>
      </c>
      <c r="J11" s="91"/>
      <c r="K11" s="91"/>
      <c r="L11" s="91"/>
      <c r="M11" s="91">
        <f t="shared" si="0"/>
        <v>0</v>
      </c>
      <c r="N11" s="35"/>
      <c r="O11" s="35"/>
    </row>
    <row r="12" spans="1:15" s="36" customFormat="1" ht="20.25" customHeight="1">
      <c r="A12" s="111">
        <v>5</v>
      </c>
      <c r="B12" s="405">
        <f>'розподіл по викладачам ІІ сем'!B94</f>
        <v>0</v>
      </c>
      <c r="C12" s="9"/>
      <c r="D12" s="9">
        <f>'розподіл по викладачам ІІ сем'!C94</f>
        <v>0</v>
      </c>
      <c r="E12" s="104"/>
      <c r="F12" s="9"/>
      <c r="G12" s="9"/>
      <c r="H12" s="263">
        <f>'розподіл по викладачам ІІ сем'!Y120</f>
        <v>0</v>
      </c>
      <c r="I12" s="263">
        <f>'розподіл по викладачам ІІ сем'!Z120</f>
        <v>0</v>
      </c>
      <c r="J12" s="91"/>
      <c r="K12" s="91"/>
      <c r="L12" s="91"/>
      <c r="M12" s="91">
        <f t="shared" si="0"/>
        <v>0</v>
      </c>
      <c r="N12" s="35"/>
      <c r="O12" s="35"/>
    </row>
    <row r="13" spans="1:15" s="36" customFormat="1" ht="20.25" customHeight="1">
      <c r="A13" s="111">
        <v>6</v>
      </c>
      <c r="B13" s="406">
        <f>'розподіл по викладачам ІІ сем'!B121</f>
        <v>0</v>
      </c>
      <c r="C13" s="9"/>
      <c r="D13" s="9">
        <f>'розподіл по викладачам ІІ сем'!C121</f>
        <v>0</v>
      </c>
      <c r="E13" s="104"/>
      <c r="F13" s="9"/>
      <c r="G13" s="9"/>
      <c r="H13" s="264">
        <f>'розподіл по викладачам ІІ сем'!Y147</f>
        <v>0</v>
      </c>
      <c r="I13" s="264">
        <f>'розподіл по викладачам ІІ сем'!Z147</f>
        <v>0</v>
      </c>
      <c r="J13" s="9"/>
      <c r="K13" s="9"/>
      <c r="L13" s="9"/>
      <c r="M13" s="91">
        <f t="shared" si="0"/>
        <v>0</v>
      </c>
    </row>
    <row r="14" spans="1:15" s="36" customFormat="1" ht="20.25" customHeight="1">
      <c r="A14" s="111">
        <v>7</v>
      </c>
      <c r="B14" s="405">
        <f>'розподіл по викладачам ІІ сем'!B148</f>
        <v>0</v>
      </c>
      <c r="C14" s="9"/>
      <c r="D14" s="9">
        <f>'розподіл по викладачам ІІ сем'!C148</f>
        <v>0</v>
      </c>
      <c r="E14" s="104"/>
      <c r="F14" s="9"/>
      <c r="G14" s="9"/>
      <c r="H14" s="91">
        <f>'розподіл по викладачам ІІ сем'!Y180</f>
        <v>0</v>
      </c>
      <c r="I14" s="91">
        <f>'розподіл по викладачам ІІ сем'!Z180</f>
        <v>0</v>
      </c>
      <c r="J14" s="91"/>
      <c r="K14" s="91"/>
      <c r="L14" s="91"/>
      <c r="M14" s="91">
        <f t="shared" si="0"/>
        <v>0</v>
      </c>
      <c r="N14" s="35"/>
      <c r="O14" s="35"/>
    </row>
    <row r="15" spans="1:15" s="36" customFormat="1" ht="20.25" customHeight="1">
      <c r="A15" s="111">
        <v>8</v>
      </c>
      <c r="B15" s="405">
        <f>'розподіл по викладачам ІІ сем'!B181</f>
        <v>0</v>
      </c>
      <c r="C15" s="9"/>
      <c r="D15" s="9">
        <f>'розподіл по викладачам ІІ сем'!C181</f>
        <v>0</v>
      </c>
      <c r="E15" s="104"/>
      <c r="F15" s="9"/>
      <c r="G15" s="9"/>
      <c r="H15" s="263">
        <f>'розподіл по викладачам ІІ сем'!Y207</f>
        <v>0</v>
      </c>
      <c r="I15" s="263">
        <f>'розподіл по викладачам ІІ сем'!Z207</f>
        <v>0</v>
      </c>
      <c r="J15" s="91"/>
      <c r="K15" s="91"/>
      <c r="L15" s="91"/>
      <c r="M15" s="91">
        <f t="shared" ref="M15:M40" si="1">H15+J15+K15+L15</f>
        <v>0</v>
      </c>
      <c r="N15" s="35"/>
      <c r="O15" s="35"/>
    </row>
    <row r="16" spans="1:15" s="36" customFormat="1" ht="20.25" customHeight="1">
      <c r="A16" s="111">
        <v>9</v>
      </c>
      <c r="B16" s="405">
        <f>'розподіл по викладачам ІІ сем'!B208</f>
        <v>0</v>
      </c>
      <c r="C16" s="9"/>
      <c r="D16" s="9">
        <f>'розподіл по викладачам ІІ сем'!C208</f>
        <v>0</v>
      </c>
      <c r="E16" s="104"/>
      <c r="F16" s="9"/>
      <c r="G16" s="9"/>
      <c r="H16" s="91">
        <f>'розподіл по викладачам ІІ сем'!Y244</f>
        <v>0</v>
      </c>
      <c r="I16" s="91">
        <f>'розподіл по викладачам ІІ сем'!Z244</f>
        <v>0</v>
      </c>
      <c r="J16" s="91"/>
      <c r="K16" s="91"/>
      <c r="L16" s="91"/>
      <c r="M16" s="91">
        <f t="shared" si="1"/>
        <v>0</v>
      </c>
      <c r="N16" s="35"/>
      <c r="O16" s="35"/>
    </row>
    <row r="17" spans="1:15" s="36" customFormat="1" ht="20.25" customHeight="1">
      <c r="A17" s="111">
        <v>10</v>
      </c>
      <c r="B17" s="405">
        <f>'розподіл по викладачам ІІ сем'!B245</f>
        <v>0</v>
      </c>
      <c r="C17" s="9"/>
      <c r="D17" s="9">
        <f>'розподіл по викладачам ІІ сем'!C245</f>
        <v>0</v>
      </c>
      <c r="E17" s="104"/>
      <c r="F17" s="9"/>
      <c r="G17" s="9"/>
      <c r="H17" s="91">
        <f>'розподіл по викладачам ІІ сем'!Y283</f>
        <v>0</v>
      </c>
      <c r="I17" s="91">
        <f>'розподіл по викладачам ІІ сем'!Z283</f>
        <v>0</v>
      </c>
      <c r="J17" s="91"/>
      <c r="K17" s="91"/>
      <c r="L17" s="91"/>
      <c r="M17" s="91">
        <f>H17+J17+K17+L17</f>
        <v>0</v>
      </c>
      <c r="N17" s="35"/>
      <c r="O17" s="35"/>
    </row>
    <row r="18" spans="1:15" s="36" customFormat="1" ht="20.25" customHeight="1">
      <c r="A18" s="111">
        <v>11</v>
      </c>
      <c r="B18" s="405">
        <f>'розподіл по викладачам ІІ сем'!B284</f>
        <v>0</v>
      </c>
      <c r="C18" s="9"/>
      <c r="D18" s="9">
        <f>'розподіл по викладачам ІІ сем'!C284</f>
        <v>0</v>
      </c>
      <c r="E18" s="104"/>
      <c r="F18" s="9"/>
      <c r="G18" s="9"/>
      <c r="H18" s="9">
        <f>'розподіл по викладачам ІІ сем'!Y319</f>
        <v>0</v>
      </c>
      <c r="I18" s="9">
        <f>'розподіл по викладачам ІІ сем'!Z319</f>
        <v>0</v>
      </c>
      <c r="J18" s="9"/>
      <c r="K18" s="9"/>
      <c r="L18" s="9"/>
      <c r="M18" s="91">
        <f t="shared" si="1"/>
        <v>0</v>
      </c>
    </row>
    <row r="19" spans="1:15" s="36" customFormat="1" ht="20.25" customHeight="1">
      <c r="A19" s="111">
        <v>12</v>
      </c>
      <c r="B19" s="405">
        <f>'розподіл по викладачам ІІ сем'!B320</f>
        <v>0</v>
      </c>
      <c r="C19" s="9"/>
      <c r="D19" s="9">
        <f>'розподіл по викладачам ІІ сем'!C320</f>
        <v>0</v>
      </c>
      <c r="E19" s="104"/>
      <c r="F19" s="9"/>
      <c r="G19" s="9"/>
      <c r="H19" s="9">
        <f>'розподіл по викладачам ІІ сем'!Y352</f>
        <v>0</v>
      </c>
      <c r="I19" s="9">
        <f>'розподіл по викладачам ІІ сем'!Z352</f>
        <v>0</v>
      </c>
      <c r="J19" s="9"/>
      <c r="K19" s="9"/>
      <c r="L19" s="9"/>
      <c r="M19" s="91">
        <f t="shared" ref="M19:M25" si="2">H19+J19+K19+L19</f>
        <v>0</v>
      </c>
    </row>
    <row r="20" spans="1:15" s="36" customFormat="1" ht="20.25" customHeight="1">
      <c r="A20" s="111">
        <v>13</v>
      </c>
      <c r="B20" s="407">
        <f>'розподіл по викладачам ІІ сем'!B353</f>
        <v>0</v>
      </c>
      <c r="C20" s="9"/>
      <c r="D20" s="9">
        <f>'розподіл по викладачам ІІ сем'!C353</f>
        <v>0</v>
      </c>
      <c r="E20" s="104"/>
      <c r="F20" s="9"/>
      <c r="G20" s="9"/>
      <c r="H20" s="9">
        <f>'розподіл по викладачам ІІ сем'!Y385</f>
        <v>0</v>
      </c>
      <c r="I20" s="9">
        <f>'розподіл по викладачам ІІ сем'!Z385</f>
        <v>0</v>
      </c>
      <c r="J20" s="9"/>
      <c r="K20" s="9"/>
      <c r="L20" s="9"/>
      <c r="M20" s="91">
        <f t="shared" si="2"/>
        <v>0</v>
      </c>
    </row>
    <row r="21" spans="1:15" s="36" customFormat="1" ht="20.25" customHeight="1">
      <c r="A21" s="111">
        <v>14</v>
      </c>
      <c r="B21" s="407">
        <f>'розподіл по викладачам ІІ сем'!B386</f>
        <v>0</v>
      </c>
      <c r="C21" s="9"/>
      <c r="D21" s="9">
        <f>'розподіл по викладачам ІІ сем'!C386</f>
        <v>0</v>
      </c>
      <c r="E21" s="104"/>
      <c r="F21" s="9"/>
      <c r="G21" s="9"/>
      <c r="H21" s="9">
        <f>'розподіл по викладачам ІІ сем'!Y427</f>
        <v>0</v>
      </c>
      <c r="I21" s="9">
        <f>'розподіл по викладачам ІІ сем'!Z427</f>
        <v>0</v>
      </c>
      <c r="J21" s="9"/>
      <c r="K21" s="9"/>
      <c r="L21" s="9"/>
      <c r="M21" s="91">
        <f t="shared" si="2"/>
        <v>0</v>
      </c>
    </row>
    <row r="22" spans="1:15" s="36" customFormat="1" ht="20.25" customHeight="1">
      <c r="A22" s="111">
        <v>15</v>
      </c>
      <c r="B22" s="408">
        <f>'розподіл по викладачам ІІ сем'!B428</f>
        <v>0</v>
      </c>
      <c r="C22" s="9"/>
      <c r="D22" s="9">
        <f>'розподіл по викладачам ІІ сем'!C428</f>
        <v>0</v>
      </c>
      <c r="E22" s="104"/>
      <c r="F22" s="9"/>
      <c r="G22" s="9"/>
      <c r="H22" s="9">
        <f>'розподіл по викладачам ІІ сем'!Y460</f>
        <v>0</v>
      </c>
      <c r="I22" s="9">
        <f>'розподіл по викладачам ІІ сем'!Z460</f>
        <v>0</v>
      </c>
      <c r="J22" s="9"/>
      <c r="K22" s="9"/>
      <c r="L22" s="9"/>
      <c r="M22" s="91">
        <f t="shared" si="2"/>
        <v>0</v>
      </c>
    </row>
    <row r="23" spans="1:15" s="36" customFormat="1" ht="20.25" customHeight="1">
      <c r="A23" s="111">
        <v>16</v>
      </c>
      <c r="B23" s="408">
        <f>'розподіл по викладачам ІІ сем'!B461</f>
        <v>0</v>
      </c>
      <c r="C23" s="9"/>
      <c r="D23" s="9">
        <f>'розподіл по викладачам ІІ сем'!C461</f>
        <v>0</v>
      </c>
      <c r="E23" s="104"/>
      <c r="F23" s="9"/>
      <c r="G23" s="9"/>
      <c r="H23" s="9">
        <f>'розподіл по викладачам ІІ сем'!Y493</f>
        <v>0</v>
      </c>
      <c r="I23" s="9">
        <f>'розподіл по викладачам ІІ сем'!Z493</f>
        <v>0</v>
      </c>
      <c r="J23" s="9"/>
      <c r="K23" s="9"/>
      <c r="L23" s="9"/>
      <c r="M23" s="91">
        <f t="shared" si="2"/>
        <v>0</v>
      </c>
    </row>
    <row r="24" spans="1:15" s="36" customFormat="1" ht="20.25" customHeight="1">
      <c r="A24" s="111">
        <v>17</v>
      </c>
      <c r="B24" s="407">
        <f>'розподіл по викладачам ІІ сем'!B494</f>
        <v>0</v>
      </c>
      <c r="C24" s="9"/>
      <c r="D24" s="9">
        <f>'розподіл по викладачам ІІ сем'!C494</f>
        <v>0</v>
      </c>
      <c r="E24" s="104"/>
      <c r="F24" s="9"/>
      <c r="G24" s="9"/>
      <c r="H24" s="9">
        <f>'розподіл по викладачам ІІ сем'!Y526</f>
        <v>0</v>
      </c>
      <c r="I24" s="9">
        <f>'розподіл по викладачам ІІ сем'!Z526</f>
        <v>0</v>
      </c>
      <c r="J24" s="9"/>
      <c r="K24" s="9"/>
      <c r="L24" s="9"/>
      <c r="M24" s="91">
        <f t="shared" si="2"/>
        <v>0</v>
      </c>
    </row>
    <row r="25" spans="1:15" s="36" customFormat="1" ht="20.25" customHeight="1">
      <c r="A25" s="111">
        <v>18</v>
      </c>
      <c r="B25" s="407">
        <f>'розподіл по викладачам ІІ сем'!B527</f>
        <v>0</v>
      </c>
      <c r="C25" s="9"/>
      <c r="D25" s="9">
        <f>'розподіл по викладачам ІІ сем'!C527</f>
        <v>0</v>
      </c>
      <c r="E25" s="104"/>
      <c r="F25" s="9"/>
      <c r="G25" s="9"/>
      <c r="H25" s="9">
        <f>'розподіл по викладачам ІІ сем'!Y565</f>
        <v>0</v>
      </c>
      <c r="I25" s="9">
        <f>'розподіл по викладачам ІІ сем'!Z565</f>
        <v>0</v>
      </c>
      <c r="J25" s="9"/>
      <c r="K25" s="9"/>
      <c r="L25" s="9"/>
      <c r="M25" s="91">
        <f t="shared" si="2"/>
        <v>0</v>
      </c>
    </row>
    <row r="26" spans="1:15" s="36" customFormat="1" ht="20.25" customHeight="1">
      <c r="A26" s="111">
        <v>19</v>
      </c>
      <c r="B26" s="406">
        <f>'розподіл по викладачам ІІ сем'!B566</f>
        <v>0</v>
      </c>
      <c r="C26" s="9"/>
      <c r="D26" s="9">
        <f>'розподіл по викладачам ІІ сем'!C566</f>
        <v>0</v>
      </c>
      <c r="E26" s="104"/>
      <c r="F26" s="9"/>
      <c r="G26" s="9"/>
      <c r="H26" s="9">
        <f>'розподіл по викладачам ІІ сем'!Y598</f>
        <v>0</v>
      </c>
      <c r="I26" s="9">
        <f>'розподіл по викладачам ІІ сем'!Z598</f>
        <v>0</v>
      </c>
      <c r="J26" s="9"/>
      <c r="K26" s="9"/>
      <c r="L26" s="9"/>
      <c r="M26" s="91">
        <f t="shared" si="1"/>
        <v>0</v>
      </c>
    </row>
    <row r="27" spans="1:15" s="36" customFormat="1" ht="20.25" customHeight="1">
      <c r="A27" s="111">
        <v>20</v>
      </c>
      <c r="B27" s="406">
        <f>'розподіл по викладачам ІІ сем'!B599</f>
        <v>0</v>
      </c>
      <c r="C27" s="9"/>
      <c r="D27" s="9">
        <f>'розподіл по викладачам ІІ сем'!C599</f>
        <v>0</v>
      </c>
      <c r="E27" s="104"/>
      <c r="F27" s="9"/>
      <c r="G27" s="9"/>
      <c r="H27" s="9">
        <f>'розподіл по викладачам ІІ сем'!Y631</f>
        <v>0</v>
      </c>
      <c r="I27" s="9">
        <f>'розподіл по викладачам ІІ сем'!Z631</f>
        <v>0</v>
      </c>
      <c r="J27" s="9"/>
      <c r="K27" s="9"/>
      <c r="L27" s="9"/>
      <c r="M27" s="91">
        <f t="shared" si="1"/>
        <v>0</v>
      </c>
    </row>
    <row r="28" spans="1:15" s="36" customFormat="1" ht="20.25" customHeight="1">
      <c r="A28" s="111">
        <v>21</v>
      </c>
      <c r="B28" s="408">
        <f>'розподіл по викладачам ІІ сем'!B632</f>
        <v>0</v>
      </c>
      <c r="C28" s="9"/>
      <c r="D28" s="9">
        <f>'розподіл по викладачам ІІ сем'!C632</f>
        <v>0</v>
      </c>
      <c r="E28" s="104"/>
      <c r="F28" s="9"/>
      <c r="G28" s="9"/>
      <c r="H28" s="9">
        <f>'розподіл по викладачам ІІ сем'!Y664</f>
        <v>0</v>
      </c>
      <c r="I28" s="9">
        <f>'розподіл по викладачам ІІ сем'!Z664</f>
        <v>0</v>
      </c>
      <c r="J28" s="9"/>
      <c r="K28" s="9"/>
      <c r="L28" s="9"/>
      <c r="M28" s="91">
        <f>H28+J28+K28+L28</f>
        <v>0</v>
      </c>
    </row>
    <row r="29" spans="1:15" s="36" customFormat="1" ht="20.25" customHeight="1">
      <c r="A29" s="111">
        <v>22</v>
      </c>
      <c r="B29" s="407">
        <f>'розподіл по викладачам ІІ сем'!B665</f>
        <v>0</v>
      </c>
      <c r="C29" s="9"/>
      <c r="D29" s="9">
        <f>'розподіл по викладачам ІІ сем'!C665</f>
        <v>0</v>
      </c>
      <c r="E29" s="104"/>
      <c r="F29" s="9"/>
      <c r="G29" s="9"/>
      <c r="H29" s="9">
        <f>'розподіл по викладачам ІІ сем'!Y697</f>
        <v>0</v>
      </c>
      <c r="I29" s="9">
        <f>'розподіл по викладачам ІІ сем'!Z697</f>
        <v>0</v>
      </c>
      <c r="J29" s="9"/>
      <c r="K29" s="9"/>
      <c r="L29" s="9"/>
      <c r="M29" s="91">
        <f t="shared" si="1"/>
        <v>0</v>
      </c>
    </row>
    <row r="30" spans="1:15" s="36" customFormat="1" ht="20.25" customHeight="1">
      <c r="A30" s="111">
        <v>23</v>
      </c>
      <c r="B30" s="408">
        <f>'розподіл по викладачам ІІ сем'!B698</f>
        <v>0</v>
      </c>
      <c r="C30" s="9"/>
      <c r="D30" s="9">
        <f>'розподіл по викладачам ІІ сем'!C698</f>
        <v>0</v>
      </c>
      <c r="E30" s="104"/>
      <c r="F30" s="9"/>
      <c r="G30" s="9"/>
      <c r="H30" s="9">
        <f>'розподіл по викладачам ІІ сем'!Y730</f>
        <v>0</v>
      </c>
      <c r="I30" s="9">
        <f>'розподіл по викладачам ІІ сем'!Z730</f>
        <v>0</v>
      </c>
      <c r="J30" s="9"/>
      <c r="K30" s="9"/>
      <c r="L30" s="9"/>
      <c r="M30" s="91">
        <f t="shared" si="1"/>
        <v>0</v>
      </c>
    </row>
    <row r="31" spans="1:15" s="36" customFormat="1" ht="20.25" customHeight="1">
      <c r="A31" s="111">
        <v>24</v>
      </c>
      <c r="B31" s="407">
        <f>'розподіл по викладачам ІІ сем'!B731</f>
        <v>0</v>
      </c>
      <c r="C31" s="9"/>
      <c r="D31" s="9">
        <f>'розподіл по викладачам ІІ сем'!C731</f>
        <v>0</v>
      </c>
      <c r="E31" s="104"/>
      <c r="F31" s="9"/>
      <c r="G31" s="9"/>
      <c r="H31" s="9">
        <f>'розподіл по викладачам ІІ сем'!Y763</f>
        <v>0</v>
      </c>
      <c r="I31" s="9">
        <f>'розподіл по викладачам ІІ сем'!Z763</f>
        <v>0</v>
      </c>
      <c r="J31" s="9"/>
      <c r="K31" s="9"/>
      <c r="L31" s="9"/>
      <c r="M31" s="91">
        <f t="shared" si="1"/>
        <v>0</v>
      </c>
    </row>
    <row r="32" spans="1:15" s="36" customFormat="1" ht="20.25" customHeight="1">
      <c r="A32" s="111">
        <v>25</v>
      </c>
      <c r="B32" s="407">
        <f>'розподіл по викладачам ІІ сем'!B764</f>
        <v>0</v>
      </c>
      <c r="C32" s="9"/>
      <c r="D32" s="9">
        <f>'розподіл по викладачам ІІ сем'!C764</f>
        <v>0</v>
      </c>
      <c r="E32" s="104"/>
      <c r="F32" s="9"/>
      <c r="G32" s="9"/>
      <c r="H32" s="9">
        <f>'розподіл по викладачам ІІ сем'!Y796</f>
        <v>0</v>
      </c>
      <c r="I32" s="9">
        <f>'розподіл по викладачам ІІ сем'!Z796</f>
        <v>0</v>
      </c>
      <c r="J32" s="9"/>
      <c r="K32" s="9"/>
      <c r="L32" s="9"/>
      <c r="M32" s="91">
        <f t="shared" si="1"/>
        <v>0</v>
      </c>
    </row>
    <row r="33" spans="1:13" s="36" customFormat="1" ht="20.25" customHeight="1">
      <c r="A33" s="111">
        <v>26</v>
      </c>
      <c r="B33" s="409">
        <f>'розподіл по викладачам ІІ сем'!B797</f>
        <v>0</v>
      </c>
      <c r="C33" s="9"/>
      <c r="D33" s="9">
        <f>'розподіл по викладачам ІІ сем'!C797</f>
        <v>0</v>
      </c>
      <c r="E33" s="104"/>
      <c r="F33" s="9"/>
      <c r="G33" s="9"/>
      <c r="H33" s="9">
        <f>'розподіл по викладачам ІІ сем'!Y829</f>
        <v>0</v>
      </c>
      <c r="I33" s="9">
        <f>'розподіл по викладачам ІІ сем'!Z829</f>
        <v>0</v>
      </c>
      <c r="J33" s="9"/>
      <c r="K33" s="9"/>
      <c r="L33" s="9"/>
      <c r="M33" s="91">
        <f t="shared" si="1"/>
        <v>0</v>
      </c>
    </row>
    <row r="34" spans="1:13" s="36" customFormat="1" ht="20.25" customHeight="1">
      <c r="A34" s="111">
        <v>27</v>
      </c>
      <c r="B34" s="410">
        <f>'розподіл по викладачам ІІ сем'!B830</f>
        <v>0</v>
      </c>
      <c r="C34" s="9"/>
      <c r="D34" s="9">
        <f>'розподіл по викладачам ІІ сем'!C830</f>
        <v>0</v>
      </c>
      <c r="E34" s="104"/>
      <c r="F34" s="9"/>
      <c r="G34" s="9"/>
      <c r="H34" s="9">
        <f>'розподіл по викладачам ІІ сем'!Y862</f>
        <v>0</v>
      </c>
      <c r="I34" s="9">
        <f>'розподіл по викладачам ІІ сем'!Z862</f>
        <v>0</v>
      </c>
      <c r="J34" s="9"/>
      <c r="K34" s="9"/>
      <c r="L34" s="9"/>
      <c r="M34" s="91">
        <f t="shared" si="1"/>
        <v>0</v>
      </c>
    </row>
    <row r="35" spans="1:13" s="36" customFormat="1" ht="25.5" customHeight="1">
      <c r="A35" s="111">
        <v>28</v>
      </c>
      <c r="B35" s="105"/>
      <c r="C35" s="9"/>
      <c r="D35" s="104"/>
      <c r="E35" s="104"/>
      <c r="F35" s="9"/>
      <c r="G35" s="9"/>
      <c r="H35" s="9"/>
      <c r="I35" s="9"/>
      <c r="J35" s="9"/>
      <c r="K35" s="9"/>
      <c r="L35" s="9"/>
      <c r="M35" s="9">
        <f t="shared" si="1"/>
        <v>0</v>
      </c>
    </row>
    <row r="36" spans="1:13" s="36" customFormat="1" ht="25.5" customHeight="1">
      <c r="A36" s="111">
        <v>29</v>
      </c>
      <c r="B36" s="105"/>
      <c r="C36" s="9"/>
      <c r="D36" s="104"/>
      <c r="E36" s="104"/>
      <c r="F36" s="9"/>
      <c r="G36" s="9"/>
      <c r="H36" s="9"/>
      <c r="I36" s="9"/>
      <c r="J36" s="9"/>
      <c r="K36" s="9"/>
      <c r="L36" s="9"/>
      <c r="M36" s="9">
        <f t="shared" si="1"/>
        <v>0</v>
      </c>
    </row>
    <row r="37" spans="1:13" s="36" customFormat="1" ht="20.25" customHeight="1">
      <c r="A37" s="111">
        <v>30</v>
      </c>
      <c r="B37" s="105"/>
      <c r="C37" s="9"/>
      <c r="D37" s="104"/>
      <c r="E37" s="104"/>
      <c r="F37" s="9"/>
      <c r="G37" s="9"/>
      <c r="H37" s="9"/>
      <c r="I37" s="9"/>
      <c r="J37" s="9"/>
      <c r="K37" s="9"/>
      <c r="L37" s="9"/>
      <c r="M37" s="9">
        <f t="shared" si="1"/>
        <v>0</v>
      </c>
    </row>
    <row r="38" spans="1:13" s="36" customFormat="1" ht="20.25" customHeight="1">
      <c r="A38" s="111">
        <v>31</v>
      </c>
      <c r="B38" s="105"/>
      <c r="C38" s="9"/>
      <c r="D38" s="104"/>
      <c r="E38" s="104"/>
      <c r="F38" s="9"/>
      <c r="G38" s="9"/>
      <c r="H38" s="9"/>
      <c r="I38" s="9"/>
      <c r="J38" s="9"/>
      <c r="K38" s="9"/>
      <c r="L38" s="9"/>
      <c r="M38" s="9">
        <f t="shared" si="1"/>
        <v>0</v>
      </c>
    </row>
    <row r="39" spans="1:13" s="36" customFormat="1" ht="20.25" customHeight="1">
      <c r="A39" s="111">
        <v>32</v>
      </c>
      <c r="B39" s="105"/>
      <c r="C39" s="9"/>
      <c r="D39" s="104"/>
      <c r="E39" s="104"/>
      <c r="F39" s="9"/>
      <c r="G39" s="9"/>
      <c r="H39" s="9"/>
      <c r="I39" s="9"/>
      <c r="J39" s="9"/>
      <c r="K39" s="9"/>
      <c r="L39" s="9"/>
      <c r="M39" s="9">
        <f t="shared" si="1"/>
        <v>0</v>
      </c>
    </row>
    <row r="40" spans="1:13" s="36" customFormat="1" ht="20.25" customHeight="1">
      <c r="A40" s="111">
        <v>33</v>
      </c>
      <c r="B40" s="106"/>
      <c r="C40" s="9"/>
      <c r="D40" s="104"/>
      <c r="E40" s="104"/>
      <c r="F40" s="9"/>
      <c r="G40" s="9"/>
      <c r="H40" s="9"/>
      <c r="I40" s="9"/>
      <c r="J40" s="9"/>
      <c r="K40" s="9"/>
      <c r="L40" s="9"/>
      <c r="M40" s="9">
        <f t="shared" si="1"/>
        <v>0</v>
      </c>
    </row>
    <row r="41" spans="1:13" s="36" customFormat="1" ht="20.25" customHeight="1">
      <c r="A41" s="549" t="s">
        <v>65</v>
      </c>
      <c r="B41" s="549"/>
      <c r="C41" s="549"/>
      <c r="D41" s="112">
        <f>SUM(D8:D40)</f>
        <v>0</v>
      </c>
      <c r="E41" s="107"/>
      <c r="F41" s="104">
        <f t="shared" ref="F41:M41" si="3">SUM(F8:F40)</f>
        <v>0</v>
      </c>
      <c r="G41" s="104">
        <f t="shared" si="3"/>
        <v>0</v>
      </c>
      <c r="H41" s="104">
        <f t="shared" si="3"/>
        <v>0</v>
      </c>
      <c r="I41" s="104">
        <f t="shared" si="3"/>
        <v>0</v>
      </c>
      <c r="J41" s="104">
        <f t="shared" si="3"/>
        <v>0</v>
      </c>
      <c r="K41" s="104">
        <f t="shared" si="3"/>
        <v>0</v>
      </c>
      <c r="L41" s="104">
        <f t="shared" si="3"/>
        <v>0</v>
      </c>
      <c r="M41" s="104">
        <f t="shared" si="3"/>
        <v>0</v>
      </c>
    </row>
    <row r="42" spans="1:13" ht="38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5" customHeight="1">
      <c r="A43" s="39" t="s">
        <v>39</v>
      </c>
      <c r="B43" s="108"/>
      <c r="C43" s="40"/>
      <c r="D43" s="40"/>
      <c r="E43" s="40"/>
      <c r="F43" s="40"/>
      <c r="G43" s="1"/>
      <c r="H43" s="26" t="s">
        <v>64</v>
      </c>
      <c r="I43" s="1"/>
      <c r="J43" s="1"/>
      <c r="K43" s="1"/>
      <c r="L43" s="1"/>
      <c r="M43" s="1"/>
    </row>
    <row r="44" spans="1:13">
      <c r="A44" s="1"/>
      <c r="B44" s="1"/>
      <c r="C44" s="1"/>
      <c r="D44" s="1"/>
      <c r="E44" s="1"/>
      <c r="F44" s="1"/>
      <c r="G44" s="1"/>
      <c r="H44" s="26"/>
      <c r="I44" s="1"/>
      <c r="J44" s="1"/>
      <c r="K44" s="1"/>
      <c r="L44" s="1"/>
      <c r="M44" s="1"/>
    </row>
    <row r="45" spans="1:13" ht="15.75">
      <c r="A45" s="2" t="s">
        <v>100</v>
      </c>
      <c r="B45" s="1"/>
      <c r="C45" s="1"/>
      <c r="D45" s="1"/>
      <c r="E45" s="1"/>
      <c r="F45" s="1"/>
      <c r="G45" s="1"/>
      <c r="H45" s="2" t="s">
        <v>101</v>
      </c>
      <c r="I45" s="1"/>
      <c r="J45" s="1"/>
      <c r="K45" s="1"/>
      <c r="L45" s="1"/>
      <c r="M45" s="1"/>
    </row>
    <row r="46" spans="1:1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</sheetData>
  <mergeCells count="18">
    <mergeCell ref="D5:D7"/>
    <mergeCell ref="C5:C7"/>
    <mergeCell ref="J6:J7"/>
    <mergeCell ref="M6:M7"/>
    <mergeCell ref="A41:C41"/>
    <mergeCell ref="A2:B2"/>
    <mergeCell ref="A3:B3"/>
    <mergeCell ref="H5:M5"/>
    <mergeCell ref="K6:K7"/>
    <mergeCell ref="L6:L7"/>
    <mergeCell ref="B5:B7"/>
    <mergeCell ref="A5:A7"/>
    <mergeCell ref="C2:L2"/>
    <mergeCell ref="C3:L3"/>
    <mergeCell ref="H6:I6"/>
    <mergeCell ref="G5:G7"/>
    <mergeCell ref="F5:F7"/>
    <mergeCell ref="E5:E7"/>
  </mergeCells>
  <pageMargins left="0.25" right="0.25" top="0.75" bottom="0.75" header="0.3" footer="0.3"/>
  <pageSetup paperSize="9" scale="59" orientation="portrait" verticalDpi="1200" r:id="rId1"/>
  <colBreaks count="1" manualBreakCount="1">
    <brk id="13" min="1" max="3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13</vt:i4>
      </vt:variant>
    </vt:vector>
  </HeadingPairs>
  <TitlesOfParts>
    <vt:vector size="20" baseType="lpstr">
      <vt:lpstr>І сем. денна</vt:lpstr>
      <vt:lpstr>ІІ сем. денна </vt:lpstr>
      <vt:lpstr>І сем. заочна</vt:lpstr>
      <vt:lpstr>ІІ сем. заочна</vt:lpstr>
      <vt:lpstr>розподіл по викладачам І сем</vt:lpstr>
      <vt:lpstr>розподіл по викладачам ІІ сем</vt:lpstr>
      <vt:lpstr>Ставки</vt:lpstr>
      <vt:lpstr>'І сем. денна'!Заголовки_для_печати</vt:lpstr>
      <vt:lpstr>'І сем. заочна'!Заголовки_для_печати</vt:lpstr>
      <vt:lpstr>'ІІ сем. денна '!Заголовки_для_печати</vt:lpstr>
      <vt:lpstr>'ІІ сем. заочна'!Заголовки_для_печати</vt:lpstr>
      <vt:lpstr>'розподіл по викладачам І сем'!Заголовки_для_печати</vt:lpstr>
      <vt:lpstr>'розподіл по викладачам ІІ сем'!Заголовки_для_печати</vt:lpstr>
      <vt:lpstr>'І сем. денна'!Область_печати</vt:lpstr>
      <vt:lpstr>'І сем. заочна'!Область_печати</vt:lpstr>
      <vt:lpstr>'ІІ сем. денна '!Область_печати</vt:lpstr>
      <vt:lpstr>'ІІ сем. заочна'!Область_печати</vt:lpstr>
      <vt:lpstr>'розподіл по викладачам І сем'!Область_печати</vt:lpstr>
      <vt:lpstr>'розподіл по викладачам ІІ сем'!Область_печати</vt:lpstr>
      <vt:lpstr>Ставки!Область_печати</vt:lpstr>
    </vt:vector>
  </TitlesOfParts>
  <Company>Харьковский национальный экономический университет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comp1</dc:creator>
  <cp:lastModifiedBy>comp1</cp:lastModifiedBy>
  <cp:lastPrinted>2018-10-12T13:16:12Z</cp:lastPrinted>
  <dcterms:created xsi:type="dcterms:W3CDTF">2012-09-06T06:38:10Z</dcterms:created>
  <dcterms:modified xsi:type="dcterms:W3CDTF">2020-08-10T09:50:11Z</dcterms:modified>
</cp:coreProperties>
</file>